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ate1904="1" defaultThemeVersion="124226"/>
  <mc:AlternateContent xmlns:mc="http://schemas.openxmlformats.org/markup-compatibility/2006">
    <mc:Choice Requires="x15">
      <x15ac:absPath xmlns:x15ac="http://schemas.microsoft.com/office/spreadsheetml/2010/11/ac" url="C:\Users\dedmari\Downloads\"/>
    </mc:Choice>
  </mc:AlternateContent>
  <xr:revisionPtr revIDLastSave="0" documentId="13_ncr:1_{637127F2-5457-409E-8A01-020DF7B4CE98}" xr6:coauthVersionLast="47" xr6:coauthVersionMax="47" xr10:uidLastSave="{00000000-0000-0000-0000-000000000000}"/>
  <bookViews>
    <workbookView xWindow="10920" yWindow="-18930" windowWidth="27930" windowHeight="14295" xr2:uid="{00000000-000D-0000-FFFF-FFFF00000000}"/>
  </bookViews>
  <sheets>
    <sheet name="Wundversorgungspreisliste" sheetId="1" r:id="rId1"/>
  </sheets>
  <definedNames>
    <definedName name="_xlnm._FilterDatabase" localSheetId="0" hidden="1">Wundversorgungspreisliste!#REF!</definedName>
    <definedName name="_xlnm.Print_Area" localSheetId="0">Wundversorgungspreisliste!$A$1:$J$251</definedName>
    <definedName name="_xlnm.Print_Titles" localSheetId="0">Wundversorgungspreisliste!$1:$4</definedName>
    <definedName name="Z_70565680_14F0_11D4_ACF5_A0E25D47EB9A_.wvu.PrintTitles" localSheetId="0" hidden="1">Wundversorgungspreisliste!$3:$4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58" i="1" l="1"/>
  <c r="I159" i="1"/>
  <c r="I160" i="1"/>
  <c r="I161" i="1"/>
  <c r="I162" i="1"/>
  <c r="I163" i="1"/>
  <c r="I165" i="1"/>
  <c r="I166" i="1"/>
  <c r="I167" i="1"/>
  <c r="I169" i="1"/>
  <c r="I229" i="1"/>
  <c r="I230" i="1"/>
  <c r="I173" i="1"/>
  <c r="I174" i="1"/>
  <c r="I175" i="1"/>
  <c r="I172" i="1"/>
  <c r="H7" i="1" l="1"/>
  <c r="I7" i="1"/>
  <c r="H8" i="1"/>
  <c r="I8" i="1"/>
  <c r="H9" i="1"/>
  <c r="I9" i="1"/>
  <c r="H10" i="1"/>
  <c r="I10" i="1"/>
  <c r="H11" i="1"/>
  <c r="I11" i="1"/>
  <c r="H12" i="1"/>
  <c r="I12" i="1"/>
  <c r="H173" i="1" l="1"/>
  <c r="H174" i="1"/>
  <c r="H175" i="1"/>
  <c r="H177" i="1"/>
  <c r="I177" i="1"/>
  <c r="H178" i="1"/>
  <c r="I178" i="1"/>
  <c r="H179" i="1"/>
  <c r="I179" i="1"/>
  <c r="H180" i="1"/>
  <c r="I180" i="1"/>
  <c r="H165" i="1" l="1"/>
  <c r="H44" i="1" l="1"/>
  <c r="H45" i="1"/>
  <c r="I44" i="1"/>
  <c r="I45" i="1"/>
  <c r="I181" i="1"/>
  <c r="H182" i="1"/>
  <c r="I186" i="1"/>
  <c r="I67" i="1"/>
  <c r="I66" i="1"/>
  <c r="I65" i="1"/>
  <c r="I64" i="1"/>
  <c r="H251" i="1"/>
  <c r="H247" i="1"/>
  <c r="H248" i="1"/>
  <c r="H249" i="1"/>
  <c r="H246" i="1"/>
  <c r="H240" i="1"/>
  <c r="H241" i="1"/>
  <c r="H242" i="1"/>
  <c r="H243" i="1"/>
  <c r="H244" i="1"/>
  <c r="H239" i="1"/>
  <c r="H233" i="1"/>
  <c r="H234" i="1"/>
  <c r="H235" i="1"/>
  <c r="H236" i="1"/>
  <c r="H237" i="1"/>
  <c r="H232" i="1"/>
  <c r="H220" i="1"/>
  <c r="H221" i="1"/>
  <c r="H222" i="1"/>
  <c r="H223" i="1"/>
  <c r="H224" i="1"/>
  <c r="H225" i="1"/>
  <c r="H226" i="1"/>
  <c r="H227" i="1"/>
  <c r="H228" i="1"/>
  <c r="H229" i="1"/>
  <c r="H230" i="1"/>
  <c r="H219" i="1"/>
  <c r="H212" i="1"/>
  <c r="H213" i="1"/>
  <c r="H214" i="1"/>
  <c r="H215" i="1"/>
  <c r="H216" i="1"/>
  <c r="H217" i="1"/>
  <c r="H211" i="1"/>
  <c r="H205" i="1"/>
  <c r="H206" i="1"/>
  <c r="H207" i="1"/>
  <c r="H208" i="1"/>
  <c r="H209" i="1"/>
  <c r="H204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188" i="1"/>
  <c r="H183" i="1"/>
  <c r="H184" i="1"/>
  <c r="H185" i="1"/>
  <c r="H186" i="1"/>
  <c r="H181" i="1"/>
  <c r="H153" i="1"/>
  <c r="H154" i="1"/>
  <c r="H155" i="1"/>
  <c r="H152" i="1"/>
  <c r="H148" i="1"/>
  <c r="H149" i="1"/>
  <c r="H150" i="1"/>
  <c r="H147" i="1"/>
  <c r="H138" i="1"/>
  <c r="H139" i="1"/>
  <c r="H140" i="1"/>
  <c r="H141" i="1"/>
  <c r="H142" i="1"/>
  <c r="H143" i="1"/>
  <c r="H144" i="1"/>
  <c r="H145" i="1"/>
  <c r="H137" i="1"/>
  <c r="H135" i="1"/>
  <c r="H134" i="1"/>
  <c r="H131" i="1"/>
  <c r="H132" i="1"/>
  <c r="H130" i="1"/>
  <c r="H126" i="1"/>
  <c r="H127" i="1"/>
  <c r="H128" i="1"/>
  <c r="H125" i="1"/>
  <c r="H110" i="1"/>
  <c r="H111" i="1"/>
  <c r="H112" i="1"/>
  <c r="H109" i="1"/>
  <c r="H105" i="1"/>
  <c r="H106" i="1"/>
  <c r="H107" i="1"/>
  <c r="H104" i="1"/>
  <c r="H96" i="1"/>
  <c r="H97" i="1"/>
  <c r="H98" i="1"/>
  <c r="H99" i="1"/>
  <c r="H100" i="1"/>
  <c r="H101" i="1"/>
  <c r="H102" i="1"/>
  <c r="H95" i="1"/>
  <c r="H92" i="1"/>
  <c r="H93" i="1"/>
  <c r="H91" i="1"/>
  <c r="H84" i="1"/>
  <c r="H85" i="1"/>
  <c r="H86" i="1"/>
  <c r="H87" i="1"/>
  <c r="H88" i="1"/>
  <c r="H89" i="1"/>
  <c r="H83" i="1"/>
  <c r="H79" i="1"/>
  <c r="H80" i="1"/>
  <c r="H81" i="1"/>
  <c r="H78" i="1"/>
  <c r="H76" i="1"/>
  <c r="H75" i="1"/>
  <c r="H70" i="1"/>
  <c r="H71" i="1"/>
  <c r="H72" i="1"/>
  <c r="H73" i="1"/>
  <c r="H69" i="1"/>
  <c r="H62" i="1"/>
  <c r="H63" i="1"/>
  <c r="H64" i="1"/>
  <c r="H65" i="1"/>
  <c r="H66" i="1"/>
  <c r="H67" i="1"/>
  <c r="H61" i="1"/>
  <c r="H56" i="1"/>
  <c r="H57" i="1"/>
  <c r="H58" i="1"/>
  <c r="H59" i="1"/>
  <c r="H55" i="1"/>
  <c r="H53" i="1"/>
  <c r="H52" i="1"/>
  <c r="H50" i="1"/>
  <c r="H40" i="1"/>
  <c r="H41" i="1"/>
  <c r="H42" i="1"/>
  <c r="H43" i="1"/>
  <c r="H46" i="1"/>
  <c r="H47" i="1"/>
  <c r="H48" i="1"/>
  <c r="H39" i="1"/>
  <c r="H37" i="1"/>
  <c r="H36" i="1"/>
  <c r="H35" i="1"/>
  <c r="H33" i="1"/>
  <c r="H32" i="1"/>
  <c r="H31" i="1"/>
  <c r="H30" i="1"/>
  <c r="H28" i="1"/>
  <c r="H22" i="1"/>
  <c r="H23" i="1"/>
  <c r="H24" i="1"/>
  <c r="H25" i="1"/>
  <c r="H26" i="1"/>
  <c r="H21" i="1"/>
  <c r="H15" i="1"/>
  <c r="H16" i="1"/>
  <c r="H17" i="1"/>
  <c r="H18" i="1"/>
  <c r="H19" i="1"/>
  <c r="H14" i="1"/>
  <c r="I251" i="1"/>
  <c r="I247" i="1"/>
  <c r="I248" i="1"/>
  <c r="I249" i="1"/>
  <c r="I246" i="1"/>
  <c r="I240" i="1"/>
  <c r="I241" i="1"/>
  <c r="I242" i="1"/>
  <c r="I243" i="1"/>
  <c r="I244" i="1"/>
  <c r="I239" i="1"/>
  <c r="I233" i="1"/>
  <c r="I234" i="1"/>
  <c r="I235" i="1"/>
  <c r="I236" i="1"/>
  <c r="I237" i="1"/>
  <c r="I232" i="1"/>
  <c r="I220" i="1"/>
  <c r="I221" i="1"/>
  <c r="I222" i="1"/>
  <c r="I223" i="1"/>
  <c r="I224" i="1"/>
  <c r="I225" i="1"/>
  <c r="I226" i="1"/>
  <c r="I227" i="1"/>
  <c r="I228" i="1"/>
  <c r="I219" i="1"/>
  <c r="I212" i="1"/>
  <c r="I213" i="1"/>
  <c r="I214" i="1"/>
  <c r="I215" i="1"/>
  <c r="I216" i="1"/>
  <c r="I217" i="1"/>
  <c r="I211" i="1"/>
  <c r="I205" i="1"/>
  <c r="I206" i="1"/>
  <c r="I207" i="1"/>
  <c r="I208" i="1"/>
  <c r="I209" i="1"/>
  <c r="I204" i="1"/>
  <c r="I202" i="1"/>
  <c r="I201" i="1"/>
  <c r="I200" i="1"/>
  <c r="I199" i="1"/>
  <c r="I198" i="1"/>
  <c r="I197" i="1"/>
  <c r="I196" i="1"/>
  <c r="I195" i="1"/>
  <c r="I194" i="1"/>
  <c r="I193" i="1"/>
  <c r="I192" i="1"/>
  <c r="I189" i="1"/>
  <c r="I190" i="1"/>
  <c r="I191" i="1"/>
  <c r="I188" i="1"/>
  <c r="I153" i="1"/>
  <c r="I154" i="1"/>
  <c r="I155" i="1"/>
  <c r="I152" i="1"/>
  <c r="I150" i="1"/>
  <c r="I149" i="1"/>
  <c r="I148" i="1"/>
  <c r="I147" i="1"/>
  <c r="I138" i="1"/>
  <c r="I139" i="1"/>
  <c r="I140" i="1"/>
  <c r="I141" i="1"/>
  <c r="I142" i="1"/>
  <c r="I143" i="1"/>
  <c r="I144" i="1"/>
  <c r="I145" i="1"/>
  <c r="I137" i="1"/>
  <c r="I135" i="1"/>
  <c r="I134" i="1"/>
  <c r="I131" i="1"/>
  <c r="I132" i="1"/>
  <c r="I130" i="1"/>
  <c r="I126" i="1"/>
  <c r="I127" i="1"/>
  <c r="I128" i="1"/>
  <c r="I125" i="1"/>
  <c r="I115" i="1"/>
  <c r="I117" i="1"/>
  <c r="I118" i="1"/>
  <c r="I120" i="1"/>
  <c r="I121" i="1"/>
  <c r="I122" i="1"/>
  <c r="I123" i="1"/>
  <c r="I114" i="1"/>
  <c r="I110" i="1"/>
  <c r="I111" i="1"/>
  <c r="I112" i="1"/>
  <c r="I109" i="1"/>
  <c r="I105" i="1"/>
  <c r="I106" i="1"/>
  <c r="I107" i="1"/>
  <c r="I104" i="1"/>
  <c r="I102" i="1"/>
  <c r="I101" i="1"/>
  <c r="I100" i="1"/>
  <c r="I99" i="1"/>
  <c r="I98" i="1"/>
  <c r="I97" i="1"/>
  <c r="I96" i="1"/>
  <c r="I95" i="1"/>
  <c r="I93" i="1"/>
  <c r="I92" i="1"/>
  <c r="I91" i="1"/>
  <c r="I84" i="1"/>
  <c r="I85" i="1"/>
  <c r="I86" i="1"/>
  <c r="I87" i="1"/>
  <c r="I88" i="1"/>
  <c r="I89" i="1"/>
  <c r="I83" i="1"/>
  <c r="I79" i="1"/>
  <c r="I80" i="1"/>
  <c r="I81" i="1"/>
  <c r="I78" i="1"/>
  <c r="I76" i="1"/>
  <c r="I75" i="1"/>
  <c r="I70" i="1"/>
  <c r="I71" i="1"/>
  <c r="I72" i="1"/>
  <c r="I73" i="1"/>
  <c r="I69" i="1"/>
  <c r="I62" i="1"/>
  <c r="I63" i="1"/>
  <c r="I61" i="1"/>
  <c r="I56" i="1"/>
  <c r="I57" i="1"/>
  <c r="I58" i="1"/>
  <c r="I59" i="1"/>
  <c r="I55" i="1"/>
  <c r="I53" i="1"/>
  <c r="I52" i="1"/>
  <c r="I50" i="1"/>
  <c r="I184" i="1"/>
  <c r="I185" i="1"/>
  <c r="I183" i="1"/>
  <c r="I182" i="1"/>
  <c r="I40" i="1"/>
  <c r="I41" i="1"/>
  <c r="I42" i="1"/>
  <c r="I43" i="1"/>
  <c r="I46" i="1"/>
  <c r="I47" i="1"/>
  <c r="I48" i="1"/>
  <c r="I39" i="1"/>
  <c r="I36" i="1"/>
  <c r="I37" i="1"/>
  <c r="I35" i="1"/>
  <c r="I32" i="1"/>
  <c r="I33" i="1"/>
  <c r="I31" i="1"/>
  <c r="I30" i="1"/>
  <c r="I28" i="1"/>
  <c r="I22" i="1"/>
  <c r="I23" i="1"/>
  <c r="I24" i="1"/>
  <c r="I25" i="1"/>
  <c r="I26" i="1"/>
  <c r="I21" i="1"/>
  <c r="I15" i="1"/>
  <c r="I16" i="1"/>
  <c r="I17" i="1"/>
  <c r="I18" i="1"/>
  <c r="I19" i="1"/>
  <c r="I14" i="1"/>
  <c r="H169" i="1"/>
  <c r="H167" i="1"/>
  <c r="H166" i="1"/>
  <c r="H163" i="1"/>
  <c r="H162" i="1"/>
  <c r="H161" i="1"/>
  <c r="H160" i="1"/>
  <c r="H159" i="1"/>
  <c r="H158" i="1"/>
  <c r="H172" i="1" l="1"/>
</calcChain>
</file>

<file path=xl/sharedStrings.xml><?xml version="1.0" encoding="utf-8"?>
<sst xmlns="http://schemas.openxmlformats.org/spreadsheetml/2006/main" count="661" uniqueCount="221">
  <si>
    <t>Art.-Nr.</t>
  </si>
  <si>
    <t>Artikelbezeichnung</t>
  </si>
  <si>
    <t>Abmessung</t>
  </si>
  <si>
    <t>PZN/OP</t>
  </si>
  <si>
    <t>PZN/STK</t>
  </si>
  <si>
    <t>STK/VSK</t>
  </si>
  <si>
    <t>STK/OP</t>
  </si>
  <si>
    <t>AEP/100 STK</t>
  </si>
  <si>
    <t>AEP/OP</t>
  </si>
  <si>
    <t>AEP/STK</t>
  </si>
  <si>
    <t>Moderne Wundversorgungsprodukte</t>
  </si>
  <si>
    <t>SCHAUMVERBÄNDE OHNE HAFTRAND</t>
  </si>
  <si>
    <t xml:space="preserve">Mepilex Up </t>
  </si>
  <si>
    <t>5 x 5 cm, steril</t>
  </si>
  <si>
    <t xml:space="preserve">--- </t>
  </si>
  <si>
    <t>Mepilex Up</t>
  </si>
  <si>
    <t>10 x 10 cm, steril</t>
  </si>
  <si>
    <t>10 x 20 cm, steril</t>
  </si>
  <si>
    <t>15 x 15 cm, steril</t>
  </si>
  <si>
    <t>20 x 20 cm, steril</t>
  </si>
  <si>
    <t>20 x 50 cm, steril</t>
  </si>
  <si>
    <t/>
  </si>
  <si>
    <t>Mepilex XT</t>
  </si>
  <si>
    <t>Mepilex</t>
  </si>
  <si>
    <t>10 x 12 cm, steril</t>
  </si>
  <si>
    <t>12 x 20 cm, steril</t>
  </si>
  <si>
    <t>15 x 17 cm, steril</t>
  </si>
  <si>
    <t>20 x 22 cm, steril</t>
  </si>
  <si>
    <t>Mepilex Heel</t>
  </si>
  <si>
    <t>13 x 20 cm, steril</t>
  </si>
  <si>
    <t>Mepilex Lite</t>
  </si>
  <si>
    <t>7,5 x 8,5 cm, steril</t>
  </si>
  <si>
    <t>12,5 x 12,5 cm, steril</t>
  </si>
  <si>
    <t>17,5 x 17,5 cm, steril</t>
  </si>
  <si>
    <t>Mepilex Transfer</t>
  </si>
  <si>
    <t>15 x 20 cm, steril</t>
  </si>
  <si>
    <t>SCHAUMVERBÄNDE MIT HAFTRAND</t>
  </si>
  <si>
    <t>Mepilex Border Flex</t>
  </si>
  <si>
    <t>7,5 x 7,5 cm, steril</t>
  </si>
  <si>
    <t xml:space="preserve">Mepilex Border Flex </t>
  </si>
  <si>
    <t>10 x 20cm, steril</t>
  </si>
  <si>
    <t xml:space="preserve">10 x 30cm, steril </t>
  </si>
  <si>
    <t>Mepilex Border Flex (oval)</t>
  </si>
  <si>
    <t>7,8 x 10 cm, steril</t>
  </si>
  <si>
    <t>13 x 16 cm, steril</t>
  </si>
  <si>
    <t>15 x 19 cm, steril</t>
  </si>
  <si>
    <t>Mepilex Border Heel</t>
  </si>
  <si>
    <t>22 x 23 cm, steril</t>
  </si>
  <si>
    <t>Mepilex Border Sacrum</t>
  </si>
  <si>
    <t>16 x 20 cm, steril</t>
  </si>
  <si>
    <t>22 x 25 cm, steril</t>
  </si>
  <si>
    <t xml:space="preserve">Mepilex Border Flex Lite </t>
  </si>
  <si>
    <t>4 x 5 cm, steril</t>
  </si>
  <si>
    <t>5 x 12,5 cm, steril</t>
  </si>
  <si>
    <t>Post-OP VERBÄNDE</t>
  </si>
  <si>
    <t>Mepilex Border Post-OP</t>
  </si>
  <si>
    <t>6 x 8 cm, steril</t>
  </si>
  <si>
    <t>9 x 10 cm, steril</t>
  </si>
  <si>
    <t>10 x 15 cm, steril</t>
  </si>
  <si>
    <t>10 x 25 cm, steril</t>
  </si>
  <si>
    <t>10 x 30 cm, steril</t>
  </si>
  <si>
    <t>10 x 35 cm, steril</t>
  </si>
  <si>
    <t>ANTIMIKROBIELLE VERBÄNDE MIT SILBER</t>
  </si>
  <si>
    <t>Mepilex Ag</t>
  </si>
  <si>
    <t>Mepilex Heel Ag</t>
  </si>
  <si>
    <t>13 x 20cm, steril</t>
  </si>
  <si>
    <t>15 x 22cm, steril</t>
  </si>
  <si>
    <t>Mepilex Transfer Ag</t>
  </si>
  <si>
    <t>10 x 12,5 cm, steril</t>
  </si>
  <si>
    <t>Mepilex Border Ag</t>
  </si>
  <si>
    <t>7 x 7,5 cm, steril</t>
  </si>
  <si>
    <t>15 x 17,5 cm, steril</t>
  </si>
  <si>
    <t>17 x 20 cm, steril</t>
  </si>
  <si>
    <t>Mepilex Border Sacrum Ag</t>
  </si>
  <si>
    <t>18 x 18 cm, steril</t>
  </si>
  <si>
    <t>23 x 23 cm, steril</t>
  </si>
  <si>
    <t>Exufiber Ag+</t>
  </si>
  <si>
    <t>5 x 5cm, steril</t>
  </si>
  <si>
    <t>4.5 x 10 cm, steril</t>
  </si>
  <si>
    <t>4.5 x 20 cm, steril</t>
  </si>
  <si>
    <t>4.5 x 30 cm, steril</t>
  </si>
  <si>
    <t>20 x 30 cm, steril</t>
  </si>
  <si>
    <t>2 x 45 cm, steril</t>
  </si>
  <si>
    <t>Melgisorb Ag</t>
  </si>
  <si>
    <t>3 x 44 cm, steril</t>
  </si>
  <si>
    <t>Silikon-Tüll</t>
  </si>
  <si>
    <t>Mepitel</t>
  </si>
  <si>
    <t>5 x 7 cm, steril</t>
  </si>
  <si>
    <t>8 x 10 cm, steril</t>
  </si>
  <si>
    <t>12 x 15 cm, steril</t>
  </si>
  <si>
    <t>Mepitel One</t>
  </si>
  <si>
    <t>5 x 7,5 cm, steril</t>
  </si>
  <si>
    <t>Mepitel One - Mit Abziehhilfe</t>
  </si>
  <si>
    <t>6 x 7 cm, steril</t>
  </si>
  <si>
    <t>Mepitel One Spender</t>
  </si>
  <si>
    <t>7,5 x 10 cm, steril</t>
  </si>
  <si>
    <t>10 x 18 cm, steril</t>
  </si>
  <si>
    <t>13 x 15 cm, steril</t>
  </si>
  <si>
    <t>17 x 25 cm, steril</t>
  </si>
  <si>
    <t>27,5 x 50 cm, steril</t>
  </si>
  <si>
    <t>FOLIENVERBÄNDE</t>
  </si>
  <si>
    <t>Mepitel Film</t>
  </si>
  <si>
    <t>NARBENBEHANDLUNG UND FIXIERUNG</t>
  </si>
  <si>
    <t>Mepiform</t>
  </si>
  <si>
    <t>4 x 30 cm, unsteril</t>
  </si>
  <si>
    <t>5 x 7,5 cm, unsteril</t>
  </si>
  <si>
    <t>10 x 18 cm, unsteril</t>
  </si>
  <si>
    <t>Mepitac</t>
  </si>
  <si>
    <t>2 x 300 cm, unsteril</t>
  </si>
  <si>
    <t>4 x 150 cm, unsteril</t>
  </si>
  <si>
    <t>HYDROFASERVERBÄNDE, ALGINATE  GELE UND KOCHSALZKOMPRESSEN</t>
  </si>
  <si>
    <t>Exufiber</t>
  </si>
  <si>
    <t>4,5 x 10 cm, steril</t>
  </si>
  <si>
    <t>4,5 x 20 cm, steril</t>
  </si>
  <si>
    <t>4,5 x 30 cm, steril</t>
  </si>
  <si>
    <t>1 x 45 cm, steril</t>
  </si>
  <si>
    <t>Melgisorb Plus</t>
  </si>
  <si>
    <t>10 x10 cm, steril</t>
  </si>
  <si>
    <t>3x45 cm, steril</t>
  </si>
  <si>
    <t>Mesalt</t>
  </si>
  <si>
    <t>1 m x 2 cm, steril</t>
  </si>
  <si>
    <t>Wundspüllösungen, Gele und Sauerstoff-Therapie</t>
  </si>
  <si>
    <t>WUNDSPÜLLÖSUNGEN</t>
  </si>
  <si>
    <t>GRANUDACYN Wundspüllösung 50ml</t>
  </si>
  <si>
    <t>50 ml</t>
  </si>
  <si>
    <t>GRANUDACYN Wundspüllösung 250ml</t>
  </si>
  <si>
    <t>250 ml</t>
  </si>
  <si>
    <t>GRANUDACYN Wundspüllösung 500ml</t>
  </si>
  <si>
    <t>500 ml</t>
  </si>
  <si>
    <t>GRANUDACYN Wundspüllösung 1000ml</t>
  </si>
  <si>
    <t>1000 ml</t>
  </si>
  <si>
    <t>GRANUDACYN Wundspüllösung NPWT 500ml</t>
  </si>
  <si>
    <t>GRANUDACYN Wundspüllösung NPWT 1000ml</t>
  </si>
  <si>
    <t>GELE</t>
  </si>
  <si>
    <t>GRANUDACYN Wundgel 50g</t>
  </si>
  <si>
    <t>50 g</t>
  </si>
  <si>
    <t>GRANUDACYN Wundgel 100g</t>
  </si>
  <si>
    <t>100 g</t>
  </si>
  <si>
    <t>GRANUDACYN Wundgel 250g</t>
  </si>
  <si>
    <t>250 g</t>
  </si>
  <si>
    <t>SAUERSTOFF-THERAPIE</t>
  </si>
  <si>
    <t>GRANULOX  12 ml / ca. 30 Anwendungen</t>
  </si>
  <si>
    <t>12 ml</t>
  </si>
  <si>
    <t>Konventionelle Wundversorgungsprodukte</t>
  </si>
  <si>
    <t>KOMPRESSIONSTHERAPIE - MEHRKOMPONENTEN-KOMPRESSIONSSYSTEME</t>
  </si>
  <si>
    <t>Mepi Press 2</t>
  </si>
  <si>
    <t>Rolle 1, weiss, 10cm x 6,5m (gedehnt)
Rolle 2, braun, 10cm x 8.2m (gedehnt)</t>
  </si>
  <si>
    <t>Mepi Press 2 Lite</t>
  </si>
  <si>
    <t>SCHLAUCHVERBÄNDE - FIXIERUNG UND DERMATOLOGIE</t>
  </si>
  <si>
    <t>Tubifast 2-Way-Stretch rot</t>
  </si>
  <si>
    <t>Rolle 10 m x 3,5 cm, unsteril</t>
  </si>
  <si>
    <t>Tubifast 2-Way-Stretch grün</t>
  </si>
  <si>
    <t>Rolle 10 m x 5 cm, unsteril</t>
  </si>
  <si>
    <t>Tubifast 2-Way-Stretch blau</t>
  </si>
  <si>
    <t>Rolle 10 m x 7,5 cm, unsteril</t>
  </si>
  <si>
    <t>Tubifast 2-Way-Stretch gelb</t>
  </si>
  <si>
    <t>Rolle 10 m x 10,75 cm, unsteril</t>
  </si>
  <si>
    <t>Tubifast 2-Way-Stretch violett</t>
  </si>
  <si>
    <t>Rolle 10 m x 20 cm, unsteril</t>
  </si>
  <si>
    <t>Rolle 1 m x 3,5 cm, unsteril</t>
  </si>
  <si>
    <t>Rolle 1 m x 5 cm, unsteril</t>
  </si>
  <si>
    <t>Rolle 1 m x 7,5 cm, unsteril</t>
  </si>
  <si>
    <t>Rolle 1 m x 10,75 cm, unsteril</t>
  </si>
  <si>
    <t>Rolle 1 m x 20 cm, unsteril</t>
  </si>
  <si>
    <t>Tubifast Garments Handschuhe</t>
  </si>
  <si>
    <t>Erwachsener M/L</t>
  </si>
  <si>
    <t>6 Paar</t>
  </si>
  <si>
    <t>Erw. S/M,Kind M/L</t>
  </si>
  <si>
    <t>Kind S</t>
  </si>
  <si>
    <t>Kind XS</t>
  </si>
  <si>
    <t>Tubifast Garments Langärml.Shirt m.Fäustl.</t>
  </si>
  <si>
    <t>6-24 Monate</t>
  </si>
  <si>
    <t>Tubifast Garments Langärmliges Shirt</t>
  </si>
  <si>
    <t>2-5 Jahre</t>
  </si>
  <si>
    <t>5-8 Jahre</t>
  </si>
  <si>
    <t>8-11 Jahre</t>
  </si>
  <si>
    <t>11-14 Jahre</t>
  </si>
  <si>
    <t>Tubifast Garments Strumpfhose</t>
  </si>
  <si>
    <t>Tubifast Garments Leggins</t>
  </si>
  <si>
    <t>Tubifast Garments Socken</t>
  </si>
  <si>
    <t>2-14 Jahre, Einheitsgröße</t>
  </si>
  <si>
    <t>VOLLFLÄCHIGE FIXIERUNG</t>
  </si>
  <si>
    <t>Mefix</t>
  </si>
  <si>
    <t>Rolle 10 m x 2,5 cm, unsteril</t>
  </si>
  <si>
    <t>Rolle 11 m x 10 cm, unsteril</t>
  </si>
  <si>
    <t>Rolle 11 m x 15 cm, unsteril</t>
  </si>
  <si>
    <t>Rolle 10 m x 30 , unsteril</t>
  </si>
  <si>
    <t>SUPERABSORBIERENDE SAUGKOMPRESSEN</t>
  </si>
  <si>
    <t>Mextra Superabsorbent</t>
  </si>
  <si>
    <t>12.5x12.5 cm, steril</t>
  </si>
  <si>
    <t>12.5x17.5 cm, steril</t>
  </si>
  <si>
    <t>12.5x22.5 cm, steril</t>
  </si>
  <si>
    <t>17.5x22.5 cm, steril</t>
  </si>
  <si>
    <t>22.5x27.5 cm, steril</t>
  </si>
  <si>
    <t>22.5x32.5 cm, steril</t>
  </si>
  <si>
    <t>22.5x42.5 cm, steril</t>
  </si>
  <si>
    <t>WUNDSCHNELLVERBÄNDE</t>
  </si>
  <si>
    <t>Mepore</t>
  </si>
  <si>
    <t>7 x 8 cm, steril</t>
  </si>
  <si>
    <t>20 x 9 cm, steril</t>
  </si>
  <si>
    <t>25 x 9 cm, steril</t>
  </si>
  <si>
    <t>30 x 9 cm, steril</t>
  </si>
  <si>
    <t>35 x 9 cm, steril</t>
  </si>
  <si>
    <t>11 x 10 cm, steril</t>
  </si>
  <si>
    <t>8 x15 cm, steril</t>
  </si>
  <si>
    <t>11 x 15 cm, steril</t>
  </si>
  <si>
    <t>Rolle 5 m x 4 cm, unsteril</t>
  </si>
  <si>
    <t>Rolle 5 m x 7 cm, unsteril</t>
  </si>
  <si>
    <t>Mepore Pro</t>
  </si>
  <si>
    <t>10 x 9 cm, steril</t>
  </si>
  <si>
    <t>15 x 9 cm, steril</t>
  </si>
  <si>
    <t>Mepore Film &amp; Pad</t>
  </si>
  <si>
    <t>5 x 7 cm oval, steril</t>
  </si>
  <si>
    <t>5 x 7 cm quadratisch, steril</t>
  </si>
  <si>
    <t>9 x 15 cm, steril</t>
  </si>
  <si>
    <t>9 x 20 cm, steril</t>
  </si>
  <si>
    <t>Mepore Film</t>
  </si>
  <si>
    <t>STOMAVERBAND</t>
  </si>
  <si>
    <t>Mestopore</t>
  </si>
  <si>
    <t>9 x 10 cm, unsteril</t>
  </si>
  <si>
    <t>Preisliste Wundversorgung Stand 01.08.2025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</si>
</sst>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_ ;[Red]\-0\ "/>
    <numFmt numFmtId="165" formatCode="00000000"/>
    <numFmt numFmtId="166" formatCode="#,##0.00\ _€"/>
    <numFmt numFmtId="167" formatCode="#,##0\ _€"/>
  </numFmts>
  <fonts count="12" x14ac:knownFonts="1">
    <font>
      <sz val="9"/>
      <name val="Geneva"/>
    </font>
    <font>
      <sz val="10"/>
      <color theme="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9"/>
      <name val="Geneva"/>
    </font>
    <font>
      <sz val="8"/>
      <color rgb="FF000000"/>
      <name val="Verdana"/>
      <family val="2"/>
    </font>
    <font>
      <b/>
      <sz val="16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9"/>
      <name val="Arial"/>
      <family val="2"/>
    </font>
    <font>
      <b/>
      <sz val="10"/>
      <color indexed="63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1F5FB"/>
        <bgColor rgb="FF000000"/>
      </patternFill>
    </fill>
    <fill>
      <patternFill patternType="solid">
        <fgColor rgb="FF00B050"/>
        <bgColor indexed="64"/>
      </patternFill>
    </fill>
    <fill>
      <patternFill patternType="solid">
        <fgColor theme="6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/>
    <xf numFmtId="0" fontId="4" fillId="0" borderId="0"/>
    <xf numFmtId="0" fontId="1" fillId="0" borderId="0"/>
    <xf numFmtId="9" fontId="5" fillId="0" borderId="0" applyFont="0" applyFill="0" applyBorder="0" applyAlignment="0" applyProtection="0"/>
    <xf numFmtId="0" fontId="6" fillId="6" borderId="13" applyNumberFormat="0" applyAlignment="0" applyProtection="0">
      <alignment horizontal="left" vertical="center" indent="1"/>
    </xf>
  </cellStyleXfs>
  <cellXfs count="95">
    <xf numFmtId="0" fontId="0" fillId="0" borderId="0" xfId="0"/>
    <xf numFmtId="3" fontId="3" fillId="0" borderId="0" xfId="0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165" fontId="3" fillId="0" borderId="0" xfId="0" applyNumberFormat="1" applyFont="1"/>
    <xf numFmtId="0" fontId="3" fillId="2" borderId="0" xfId="0" applyFont="1" applyFill="1" applyAlignment="1">
      <alignment horizontal="center"/>
    </xf>
    <xf numFmtId="0" fontId="2" fillId="0" borderId="0" xfId="0" applyFont="1"/>
    <xf numFmtId="0" fontId="2" fillId="0" borderId="0" xfId="0" applyFont="1" applyAlignment="1">
      <alignment vertical="center"/>
    </xf>
    <xf numFmtId="9" fontId="3" fillId="0" borderId="0" xfId="3" applyFont="1" applyBorder="1"/>
    <xf numFmtId="0" fontId="7" fillId="0" borderId="0" xfId="0" applyFont="1"/>
    <xf numFmtId="0" fontId="8" fillId="2" borderId="0" xfId="0" applyFont="1" applyFill="1"/>
    <xf numFmtId="0" fontId="8" fillId="0" borderId="0" xfId="0" applyFont="1" applyAlignment="1">
      <alignment horizontal="center"/>
    </xf>
    <xf numFmtId="165" fontId="8" fillId="0" borderId="0" xfId="0" applyNumberFormat="1" applyFont="1"/>
    <xf numFmtId="3" fontId="8" fillId="0" borderId="0" xfId="0" applyNumberFormat="1" applyFont="1" applyAlignment="1">
      <alignment horizontal="center"/>
    </xf>
    <xf numFmtId="0" fontId="8" fillId="0" borderId="0" xfId="0" applyFont="1"/>
    <xf numFmtId="0" fontId="8" fillId="2" borderId="0" xfId="0" applyFont="1" applyFill="1" applyAlignment="1">
      <alignment horizontal="center"/>
    </xf>
    <xf numFmtId="0" fontId="9" fillId="2" borderId="10" xfId="0" applyFont="1" applyFill="1" applyBorder="1" applyAlignment="1">
      <alignment horizontal="center"/>
    </xf>
    <xf numFmtId="0" fontId="9" fillId="0" borderId="11" xfId="0" applyFont="1" applyBorder="1"/>
    <xf numFmtId="165" fontId="9" fillId="0" borderId="11" xfId="0" applyNumberFormat="1" applyFont="1" applyBorder="1" applyAlignment="1">
      <alignment horizontal="center"/>
    </xf>
    <xf numFmtId="3" fontId="9" fillId="0" borderId="11" xfId="0" applyNumberFormat="1" applyFont="1" applyBorder="1" applyAlignment="1">
      <alignment horizontal="center"/>
    </xf>
    <xf numFmtId="4" fontId="9" fillId="0" borderId="11" xfId="0" applyNumberFormat="1" applyFont="1" applyBorder="1" applyAlignment="1">
      <alignment horizontal="center"/>
    </xf>
    <xf numFmtId="4" fontId="9" fillId="0" borderId="12" xfId="0" applyNumberFormat="1" applyFont="1" applyBorder="1" applyAlignment="1">
      <alignment horizontal="center"/>
    </xf>
    <xf numFmtId="0" fontId="10" fillId="3" borderId="7" xfId="0" applyFont="1" applyFill="1" applyBorder="1" applyAlignment="1">
      <alignment horizontal="left" vertical="center"/>
    </xf>
    <xf numFmtId="0" fontId="10" fillId="3" borderId="9" xfId="0" applyFont="1" applyFill="1" applyBorder="1" applyAlignment="1">
      <alignment vertical="center"/>
    </xf>
    <xf numFmtId="165" fontId="10" fillId="3" borderId="9" xfId="0" applyNumberFormat="1" applyFont="1" applyFill="1" applyBorder="1" applyAlignment="1">
      <alignment horizontal="center" vertical="center"/>
    </xf>
    <xf numFmtId="3" fontId="10" fillId="3" borderId="9" xfId="0" applyNumberFormat="1" applyFont="1" applyFill="1" applyBorder="1" applyAlignment="1">
      <alignment horizontal="center" vertical="center"/>
    </xf>
    <xf numFmtId="4" fontId="10" fillId="3" borderId="9" xfId="0" applyNumberFormat="1" applyFont="1" applyFill="1" applyBorder="1" applyAlignment="1">
      <alignment horizontal="center" vertical="center"/>
    </xf>
    <xf numFmtId="4" fontId="10" fillId="3" borderId="5" xfId="0" applyNumberFormat="1" applyFont="1" applyFill="1" applyBorder="1" applyAlignment="1">
      <alignment horizontal="center" vertical="center"/>
    </xf>
    <xf numFmtId="0" fontId="11" fillId="4" borderId="18" xfId="0" applyFont="1" applyFill="1" applyBorder="1" applyAlignment="1">
      <alignment horizontal="left" vertical="center"/>
    </xf>
    <xf numFmtId="0" fontId="8" fillId="4" borderId="19" xfId="0" applyFont="1" applyFill="1" applyBorder="1" applyAlignment="1">
      <alignment vertical="center"/>
    </xf>
    <xf numFmtId="165" fontId="8" fillId="4" borderId="19" xfId="0" applyNumberFormat="1" applyFont="1" applyFill="1" applyBorder="1" applyAlignment="1">
      <alignment horizontal="center" vertical="center"/>
    </xf>
    <xf numFmtId="3" fontId="8" fillId="4" borderId="19" xfId="0" applyNumberFormat="1" applyFont="1" applyFill="1" applyBorder="1" applyAlignment="1">
      <alignment horizontal="center" vertical="center"/>
    </xf>
    <xf numFmtId="4" fontId="8" fillId="4" borderId="19" xfId="0" applyNumberFormat="1" applyFont="1" applyFill="1" applyBorder="1" applyAlignment="1">
      <alignment horizontal="center" vertical="center"/>
    </xf>
    <xf numFmtId="4" fontId="8" fillId="4" borderId="6" xfId="0" applyNumberFormat="1" applyFont="1" applyFill="1" applyBorder="1" applyAlignment="1">
      <alignment horizontal="right" vertical="center"/>
    </xf>
    <xf numFmtId="0" fontId="8" fillId="8" borderId="17" xfId="0" applyFont="1" applyFill="1" applyBorder="1" applyAlignment="1">
      <alignment horizontal="center"/>
    </xf>
    <xf numFmtId="0" fontId="8" fillId="8" borderId="17" xfId="0" applyFont="1" applyFill="1" applyBorder="1"/>
    <xf numFmtId="165" fontId="8" fillId="8" borderId="17" xfId="0" applyNumberFormat="1" applyFont="1" applyFill="1" applyBorder="1" applyAlignment="1">
      <alignment horizontal="center"/>
    </xf>
    <xf numFmtId="3" fontId="8" fillId="8" borderId="17" xfId="0" applyNumberFormat="1" applyFont="1" applyFill="1" applyBorder="1" applyAlignment="1">
      <alignment horizontal="center"/>
    </xf>
    <xf numFmtId="4" fontId="8" fillId="8" borderId="17" xfId="0" applyNumberFormat="1" applyFont="1" applyFill="1" applyBorder="1"/>
    <xf numFmtId="0" fontId="8" fillId="2" borderId="17" xfId="0" applyFont="1" applyFill="1" applyBorder="1" applyAlignment="1">
      <alignment horizontal="center"/>
    </xf>
    <xf numFmtId="0" fontId="8" fillId="0" borderId="17" xfId="0" applyFont="1" applyBorder="1"/>
    <xf numFmtId="165" fontId="8" fillId="0" borderId="17" xfId="0" applyNumberFormat="1" applyFont="1" applyBorder="1" applyAlignment="1">
      <alignment horizontal="center"/>
    </xf>
    <xf numFmtId="3" fontId="8" fillId="0" borderId="17" xfId="0" applyNumberFormat="1" applyFont="1" applyBorder="1" applyAlignment="1">
      <alignment horizontal="center"/>
    </xf>
    <xf numFmtId="4" fontId="8" fillId="0" borderId="17" xfId="0" applyNumberFormat="1" applyFont="1" applyBorder="1"/>
    <xf numFmtId="164" fontId="8" fillId="0" borderId="17" xfId="0" applyNumberFormat="1" applyFont="1" applyBorder="1" applyAlignment="1">
      <alignment horizontal="center"/>
    </xf>
    <xf numFmtId="0" fontId="11" fillId="4" borderId="17" xfId="0" applyFont="1" applyFill="1" applyBorder="1" applyAlignment="1">
      <alignment horizontal="left" vertical="center"/>
    </xf>
    <xf numFmtId="0" fontId="8" fillId="4" borderId="17" xfId="0" applyFont="1" applyFill="1" applyBorder="1" applyAlignment="1">
      <alignment vertical="center"/>
    </xf>
    <xf numFmtId="165" fontId="8" fillId="4" borderId="17" xfId="0" applyNumberFormat="1" applyFont="1" applyFill="1" applyBorder="1" applyAlignment="1">
      <alignment horizontal="center" vertical="center"/>
    </xf>
    <xf numFmtId="3" fontId="8" fillId="4" borderId="17" xfId="0" applyNumberFormat="1" applyFont="1" applyFill="1" applyBorder="1" applyAlignment="1">
      <alignment horizontal="center" vertical="center"/>
    </xf>
    <xf numFmtId="4" fontId="8" fillId="4" borderId="17" xfId="0" applyNumberFormat="1" applyFont="1" applyFill="1" applyBorder="1" applyAlignment="1">
      <alignment horizontal="center" vertical="center"/>
    </xf>
    <xf numFmtId="4" fontId="8" fillId="4" borderId="17" xfId="0" applyNumberFormat="1" applyFont="1" applyFill="1" applyBorder="1" applyAlignment="1">
      <alignment vertical="center"/>
    </xf>
    <xf numFmtId="0" fontId="8" fillId="0" borderId="17" xfId="0" applyFont="1" applyBorder="1" applyAlignment="1">
      <alignment horizontal="center"/>
    </xf>
    <xf numFmtId="3" fontId="8" fillId="5" borderId="17" xfId="0" applyNumberFormat="1" applyFont="1" applyFill="1" applyBorder="1" applyAlignment="1">
      <alignment horizontal="center"/>
    </xf>
    <xf numFmtId="165" fontId="8" fillId="5" borderId="17" xfId="0" applyNumberFormat="1" applyFont="1" applyFill="1" applyBorder="1" applyAlignment="1">
      <alignment horizontal="center"/>
    </xf>
    <xf numFmtId="0" fontId="8" fillId="0" borderId="17" xfId="0" quotePrefix="1" applyFont="1" applyBorder="1" applyAlignment="1">
      <alignment horizontal="center"/>
    </xf>
    <xf numFmtId="0" fontId="8" fillId="2" borderId="20" xfId="0" applyFont="1" applyFill="1" applyBorder="1" applyAlignment="1">
      <alignment horizontal="center"/>
    </xf>
    <xf numFmtId="0" fontId="8" fillId="0" borderId="16" xfId="0" applyFont="1" applyBorder="1"/>
    <xf numFmtId="165" fontId="8" fillId="0" borderId="16" xfId="0" applyNumberFormat="1" applyFont="1" applyBorder="1" applyAlignment="1">
      <alignment horizontal="center"/>
    </xf>
    <xf numFmtId="3" fontId="8" fillId="0" borderId="16" xfId="0" applyNumberFormat="1" applyFont="1" applyBorder="1" applyAlignment="1">
      <alignment horizontal="center"/>
    </xf>
    <xf numFmtId="4" fontId="8" fillId="0" borderId="8" xfId="0" applyNumberFormat="1" applyFont="1" applyBorder="1"/>
    <xf numFmtId="4" fontId="10" fillId="3" borderId="9" xfId="0" applyNumberFormat="1" applyFont="1" applyFill="1" applyBorder="1" applyAlignment="1">
      <alignment vertical="center"/>
    </xf>
    <xf numFmtId="0" fontId="11" fillId="4" borderId="2" xfId="0" applyFont="1" applyFill="1" applyBorder="1" applyAlignment="1">
      <alignment horizontal="left" vertical="center"/>
    </xf>
    <xf numFmtId="0" fontId="8" fillId="4" borderId="9" xfId="0" applyFont="1" applyFill="1" applyBorder="1" applyAlignment="1">
      <alignment vertical="center"/>
    </xf>
    <xf numFmtId="165" fontId="8" fillId="4" borderId="9" xfId="0" applyNumberFormat="1" applyFont="1" applyFill="1" applyBorder="1" applyAlignment="1">
      <alignment horizontal="center" vertical="center"/>
    </xf>
    <xf numFmtId="3" fontId="8" fillId="4" borderId="9" xfId="0" applyNumberFormat="1" applyFont="1" applyFill="1" applyBorder="1" applyAlignment="1">
      <alignment horizontal="center" vertical="center"/>
    </xf>
    <xf numFmtId="4" fontId="8" fillId="4" borderId="9" xfId="0" applyNumberFormat="1" applyFont="1" applyFill="1" applyBorder="1" applyAlignment="1">
      <alignment horizontal="center" vertical="center"/>
    </xf>
    <xf numFmtId="4" fontId="8" fillId="4" borderId="14" xfId="0" applyNumberFormat="1" applyFont="1" applyFill="1" applyBorder="1" applyAlignment="1">
      <alignment vertical="center"/>
    </xf>
    <xf numFmtId="0" fontId="8" fillId="2" borderId="2" xfId="0" applyFont="1" applyFill="1" applyBorder="1" applyAlignment="1">
      <alignment horizontal="center"/>
    </xf>
    <xf numFmtId="0" fontId="8" fillId="0" borderId="1" xfId="0" applyFont="1" applyBorder="1"/>
    <xf numFmtId="165" fontId="8" fillId="0" borderId="1" xfId="0" applyNumberFormat="1" applyFont="1" applyBorder="1" applyAlignment="1">
      <alignment horizontal="left"/>
    </xf>
    <xf numFmtId="165" fontId="8" fillId="0" borderId="1" xfId="0" applyNumberFormat="1" applyFont="1" applyBorder="1" applyAlignment="1">
      <alignment horizontal="center"/>
    </xf>
    <xf numFmtId="3" fontId="8" fillId="0" borderId="1" xfId="0" applyNumberFormat="1" applyFont="1" applyBorder="1" applyAlignment="1">
      <alignment horizontal="center"/>
    </xf>
    <xf numFmtId="167" fontId="8" fillId="0" borderId="0" xfId="0" applyNumberFormat="1" applyFont="1" applyAlignment="1">
      <alignment horizontal="center"/>
    </xf>
    <xf numFmtId="4" fontId="8" fillId="0" borderId="1" xfId="0" applyNumberFormat="1" applyFont="1" applyBorder="1"/>
    <xf numFmtId="167" fontId="8" fillId="0" borderId="1" xfId="0" applyNumberFormat="1" applyFont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0" fontId="8" fillId="0" borderId="3" xfId="0" applyFont="1" applyBorder="1"/>
    <xf numFmtId="165" fontId="8" fillId="0" borderId="3" xfId="0" applyNumberFormat="1" applyFont="1" applyBorder="1" applyAlignment="1">
      <alignment horizontal="left"/>
    </xf>
    <xf numFmtId="165" fontId="8" fillId="0" borderId="3" xfId="0" applyNumberFormat="1" applyFont="1" applyBorder="1" applyAlignment="1">
      <alignment horizontal="center"/>
    </xf>
    <xf numFmtId="3" fontId="8" fillId="0" borderId="3" xfId="0" applyNumberFormat="1" applyFont="1" applyBorder="1" applyAlignment="1">
      <alignment horizontal="center"/>
    </xf>
    <xf numFmtId="4" fontId="8" fillId="0" borderId="3" xfId="0" applyNumberFormat="1" applyFont="1" applyBorder="1"/>
    <xf numFmtId="4" fontId="8" fillId="0" borderId="15" xfId="0" applyNumberFormat="1" applyFont="1" applyBorder="1"/>
    <xf numFmtId="0" fontId="10" fillId="3" borderId="18" xfId="0" applyFont="1" applyFill="1" applyBorder="1" applyAlignment="1">
      <alignment horizontal="left" vertical="center"/>
    </xf>
    <xf numFmtId="0" fontId="10" fillId="3" borderId="19" xfId="0" applyFont="1" applyFill="1" applyBorder="1" applyAlignment="1">
      <alignment vertical="center"/>
    </xf>
    <xf numFmtId="165" fontId="10" fillId="3" borderId="19" xfId="0" applyNumberFormat="1" applyFont="1" applyFill="1" applyBorder="1" applyAlignment="1">
      <alignment horizontal="center" vertical="center"/>
    </xf>
    <xf numFmtId="3" fontId="10" fillId="3" borderId="19" xfId="0" applyNumberFormat="1" applyFont="1" applyFill="1" applyBorder="1" applyAlignment="1">
      <alignment horizontal="center" vertical="center"/>
    </xf>
    <xf numFmtId="4" fontId="8" fillId="7" borderId="21" xfId="0" applyNumberFormat="1" applyFont="1" applyFill="1" applyBorder="1"/>
    <xf numFmtId="0" fontId="8" fillId="8" borderId="17" xfId="0" applyFont="1" applyFill="1" applyBorder="1" applyAlignment="1">
      <alignment wrapText="1"/>
    </xf>
    <xf numFmtId="4" fontId="8" fillId="8" borderId="17" xfId="0" applyNumberFormat="1" applyFont="1" applyFill="1" applyBorder="1" applyAlignment="1">
      <alignment horizontal="right"/>
    </xf>
    <xf numFmtId="166" fontId="8" fillId="0" borderId="1" xfId="0" applyNumberFormat="1" applyFont="1" applyBorder="1"/>
    <xf numFmtId="4" fontId="8" fillId="4" borderId="9" xfId="0" applyNumberFormat="1" applyFont="1" applyFill="1" applyBorder="1" applyAlignment="1">
      <alignment vertical="center"/>
    </xf>
    <xf numFmtId="166" fontId="8" fillId="0" borderId="9" xfId="0" applyNumberFormat="1" applyFont="1" applyBorder="1"/>
    <xf numFmtId="166" fontId="8" fillId="0" borderId="3" xfId="0" applyNumberFormat="1" applyFont="1" applyBorder="1"/>
    <xf numFmtId="4" fontId="3" fillId="0" borderId="0" xfId="0" applyNumberFormat="1" applyFont="1"/>
  </cellXfs>
  <cellStyles count="5">
    <cellStyle name="Prozent" xfId="3" builtinId="5"/>
    <cellStyle name="SAPHierarchyCell4" xfId="4" xr:uid="{1159248A-43DD-49EC-B7A0-C432BBDC88F5}"/>
    <cellStyle name="Standard" xfId="0" builtinId="0"/>
    <cellStyle name="Standard 2" xfId="1" xr:uid="{00000000-0005-0000-0000-000001000000}"/>
    <cellStyle name="Standard 3" xfId="2" xr:uid="{2755A608-96A4-4CE6-89A8-66BEA26A2E5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25400</xdr:colOff>
      <xdr:row>107</xdr:row>
      <xdr:rowOff>36606</xdr:rowOff>
    </xdr:from>
    <xdr:to>
      <xdr:col>2</xdr:col>
      <xdr:colOff>1407023</xdr:colOff>
      <xdr:row>107</xdr:row>
      <xdr:rowOff>379506</xdr:rowOff>
    </xdr:to>
    <xdr:pic>
      <xdr:nvPicPr>
        <xdr:cNvPr id="5" name="Picture 6" descr="Safetac_logo_new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3856567" y="19266523"/>
          <a:ext cx="1381623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15951</xdr:colOff>
      <xdr:row>37</xdr:row>
      <xdr:rowOff>40216</xdr:rowOff>
    </xdr:from>
    <xdr:to>
      <xdr:col>2</xdr:col>
      <xdr:colOff>1504815</xdr:colOff>
      <xdr:row>38</xdr:row>
      <xdr:rowOff>968</xdr:rowOff>
    </xdr:to>
    <xdr:pic>
      <xdr:nvPicPr>
        <xdr:cNvPr id="6" name="Picture 6" descr="Safetac_logo_new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921076" y="5707591"/>
          <a:ext cx="1502834" cy="3531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2243931</xdr:colOff>
      <xdr:row>5</xdr:row>
      <xdr:rowOff>39781</xdr:rowOff>
    </xdr:from>
    <xdr:to>
      <xdr:col>2</xdr:col>
      <xdr:colOff>1048067</xdr:colOff>
      <xdr:row>5</xdr:row>
      <xdr:rowOff>382681</xdr:rowOff>
    </xdr:to>
    <xdr:pic>
      <xdr:nvPicPr>
        <xdr:cNvPr id="7" name="Picture 6" descr="Safetac_logo_new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86869" y="1254219"/>
          <a:ext cx="1393824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3175</xdr:colOff>
      <xdr:row>123</xdr:row>
      <xdr:rowOff>63500</xdr:rowOff>
    </xdr:from>
    <xdr:to>
      <xdr:col>2</xdr:col>
      <xdr:colOff>1387973</xdr:colOff>
      <xdr:row>124</xdr:row>
      <xdr:rowOff>1813</xdr:rowOff>
    </xdr:to>
    <xdr:pic>
      <xdr:nvPicPr>
        <xdr:cNvPr id="9" name="Picture 6" descr="Safetac_logo_new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3834342" y="22235583"/>
          <a:ext cx="1381623" cy="340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27517</xdr:colOff>
      <xdr:row>128</xdr:row>
      <xdr:rowOff>40216</xdr:rowOff>
    </xdr:from>
    <xdr:to>
      <xdr:col>2</xdr:col>
      <xdr:colOff>1409140</xdr:colOff>
      <xdr:row>128</xdr:row>
      <xdr:rowOff>364066</xdr:rowOff>
    </xdr:to>
    <xdr:pic>
      <xdr:nvPicPr>
        <xdr:cNvPr id="10" name="Picture 6" descr="Safetac_logo_new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3858684" y="23291799"/>
          <a:ext cx="1381623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14942</xdr:colOff>
      <xdr:row>59</xdr:row>
      <xdr:rowOff>42333</xdr:rowOff>
    </xdr:from>
    <xdr:to>
      <xdr:col>2</xdr:col>
      <xdr:colOff>1484967</xdr:colOff>
      <xdr:row>60</xdr:row>
      <xdr:rowOff>545</xdr:rowOff>
    </xdr:to>
    <xdr:pic>
      <xdr:nvPicPr>
        <xdr:cNvPr id="12" name="Picture 6" descr="Safetac_logo_new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3888442" y="10951633"/>
          <a:ext cx="1470025" cy="35318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190501</xdr:colOff>
      <xdr:row>0</xdr:row>
      <xdr:rowOff>60613</xdr:rowOff>
    </xdr:from>
    <xdr:to>
      <xdr:col>1</xdr:col>
      <xdr:colOff>832636</xdr:colOff>
      <xdr:row>2</xdr:row>
      <xdr:rowOff>245990</xdr:rowOff>
    </xdr:to>
    <xdr:pic>
      <xdr:nvPicPr>
        <xdr:cNvPr id="11" name="Grafik 10" descr="molnlycke_primary_logo_emailsign_133x64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1" y="60613"/>
          <a:ext cx="1308885" cy="6269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27642</xdr:colOff>
      <xdr:row>67</xdr:row>
      <xdr:rowOff>55033</xdr:rowOff>
    </xdr:from>
    <xdr:to>
      <xdr:col>2</xdr:col>
      <xdr:colOff>1505287</xdr:colOff>
      <xdr:row>68</xdr:row>
      <xdr:rowOff>1815</xdr:rowOff>
    </xdr:to>
    <xdr:pic>
      <xdr:nvPicPr>
        <xdr:cNvPr id="13" name="Picture 6" descr="Safetac_logo_new">
          <a:extLst>
            <a:ext uri="{FF2B5EF4-FFF2-40B4-BE49-F238E27FC236}">
              <a16:creationId xmlns:a16="http://schemas.microsoft.com/office/drawing/2014/main" id="{B6A05DE1-717D-4FF1-9043-A3C150FE69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3901142" y="12615333"/>
          <a:ext cx="1470025" cy="35318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267"/>
  <sheetViews>
    <sheetView showGridLines="0" tabSelected="1" zoomScale="80" zoomScaleNormal="80" zoomScaleSheetLayoutView="70" zoomScalePageLayoutView="50" workbookViewId="0">
      <pane ySplit="4" topLeftCell="A5" activePane="bottomLeft" state="frozen"/>
      <selection pane="bottomLeft" activeCell="L1" sqref="K1:L1048576"/>
    </sheetView>
  </sheetViews>
  <sheetFormatPr baseColWidth="10" defaultColWidth="10.8984375" defaultRowHeight="14" x14ac:dyDescent="0.3"/>
  <cols>
    <col min="1" max="1" width="10" style="6" customWidth="1"/>
    <col min="2" max="2" width="41.09765625" style="4" customWidth="1"/>
    <col min="3" max="3" width="30.3984375" style="4" customWidth="1"/>
    <col min="4" max="4" width="14.09765625" style="5" customWidth="1"/>
    <col min="5" max="5" width="13.8984375" style="5" customWidth="1"/>
    <col min="6" max="6" width="11" style="4" customWidth="1"/>
    <col min="7" max="7" width="14.09765625" style="1" customWidth="1"/>
    <col min="8" max="8" width="14.3984375" style="3" customWidth="1"/>
    <col min="9" max="9" width="14.69921875" style="3" customWidth="1"/>
    <col min="10" max="10" width="14.3984375" style="3" customWidth="1"/>
    <col min="11" max="16384" width="10.8984375" style="3"/>
  </cols>
  <sheetData>
    <row r="1" spans="1:11" x14ac:dyDescent="0.3">
      <c r="A1" s="11"/>
      <c r="B1" s="12"/>
      <c r="C1" s="12"/>
      <c r="D1" s="13"/>
      <c r="E1" s="13"/>
      <c r="F1" s="12"/>
      <c r="G1" s="14"/>
      <c r="H1" s="15"/>
      <c r="I1" s="15"/>
      <c r="J1" s="15"/>
    </row>
    <row r="2" spans="1:11" ht="20" x14ac:dyDescent="0.4">
      <c r="A2" s="16"/>
      <c r="B2" s="12"/>
      <c r="C2" s="10" t="s">
        <v>220</v>
      </c>
      <c r="D2" s="15"/>
      <c r="E2" s="15"/>
      <c r="F2" s="12"/>
      <c r="G2" s="12"/>
      <c r="H2" s="15"/>
      <c r="I2" s="15"/>
      <c r="J2" s="15"/>
    </row>
    <row r="3" spans="1:11" ht="27.75" customHeight="1" x14ac:dyDescent="0.3">
      <c r="A3" s="16"/>
      <c r="B3" s="12"/>
      <c r="C3" s="12"/>
      <c r="D3" s="13"/>
      <c r="E3" s="13"/>
      <c r="F3" s="12"/>
      <c r="G3" s="14"/>
      <c r="H3" s="15"/>
      <c r="I3" s="15"/>
      <c r="J3" s="15"/>
    </row>
    <row r="4" spans="1:11" s="7" customFormat="1" ht="18.75" customHeight="1" x14ac:dyDescent="0.3">
      <c r="A4" s="17" t="s">
        <v>0</v>
      </c>
      <c r="B4" s="18" t="s">
        <v>1</v>
      </c>
      <c r="C4" s="18" t="s">
        <v>2</v>
      </c>
      <c r="D4" s="19" t="s">
        <v>3</v>
      </c>
      <c r="E4" s="19" t="s">
        <v>4</v>
      </c>
      <c r="F4" s="20" t="s">
        <v>5</v>
      </c>
      <c r="G4" s="20" t="s">
        <v>6</v>
      </c>
      <c r="H4" s="21" t="s">
        <v>7</v>
      </c>
      <c r="I4" s="21" t="s">
        <v>8</v>
      </c>
      <c r="J4" s="22" t="s">
        <v>9</v>
      </c>
    </row>
    <row r="5" spans="1:11" s="8" customFormat="1" x14ac:dyDescent="0.25">
      <c r="A5" s="23" t="s">
        <v>10</v>
      </c>
      <c r="B5" s="24"/>
      <c r="C5" s="24"/>
      <c r="D5" s="25"/>
      <c r="E5" s="25"/>
      <c r="F5" s="26"/>
      <c r="G5" s="26"/>
      <c r="H5" s="27"/>
      <c r="I5" s="27"/>
      <c r="J5" s="28"/>
    </row>
    <row r="6" spans="1:11" ht="31.5" customHeight="1" x14ac:dyDescent="0.3">
      <c r="A6" s="29" t="s">
        <v>11</v>
      </c>
      <c r="B6" s="30"/>
      <c r="C6" s="30"/>
      <c r="D6" s="31"/>
      <c r="E6" s="31"/>
      <c r="F6" s="32"/>
      <c r="G6" s="32"/>
      <c r="H6" s="33"/>
      <c r="I6" s="33"/>
      <c r="J6" s="34"/>
    </row>
    <row r="7" spans="1:11" ht="13.9" customHeight="1" x14ac:dyDescent="0.3">
      <c r="A7" s="35">
        <v>212050</v>
      </c>
      <c r="B7" s="36" t="s">
        <v>12</v>
      </c>
      <c r="C7" s="36" t="s">
        <v>13</v>
      </c>
      <c r="D7" s="37">
        <v>18781819</v>
      </c>
      <c r="E7" s="37" t="s">
        <v>14</v>
      </c>
      <c r="F7" s="38">
        <v>40</v>
      </c>
      <c r="G7" s="38">
        <v>5</v>
      </c>
      <c r="H7" s="39">
        <f t="shared" ref="H7:H12" si="0">J7*100</f>
        <v>1116</v>
      </c>
      <c r="I7" s="39">
        <f t="shared" ref="I7:I12" si="1">J7*G7</f>
        <v>55.8</v>
      </c>
      <c r="J7" s="39">
        <v>11.16</v>
      </c>
      <c r="K7" s="94"/>
    </row>
    <row r="8" spans="1:11" ht="13.9" customHeight="1" x14ac:dyDescent="0.3">
      <c r="A8" s="35">
        <v>212155</v>
      </c>
      <c r="B8" s="36" t="s">
        <v>15</v>
      </c>
      <c r="C8" s="36" t="s">
        <v>16</v>
      </c>
      <c r="D8" s="37">
        <v>18781825</v>
      </c>
      <c r="E8" s="37" t="s">
        <v>14</v>
      </c>
      <c r="F8" s="38">
        <v>70</v>
      </c>
      <c r="G8" s="38">
        <v>5</v>
      </c>
      <c r="H8" s="39">
        <f t="shared" si="0"/>
        <v>1595</v>
      </c>
      <c r="I8" s="39">
        <f t="shared" si="1"/>
        <v>79.75</v>
      </c>
      <c r="J8" s="39">
        <v>15.95</v>
      </c>
      <c r="K8" s="94"/>
    </row>
    <row r="9" spans="1:11" ht="13.9" customHeight="1" x14ac:dyDescent="0.3">
      <c r="A9" s="35">
        <v>212255</v>
      </c>
      <c r="B9" s="36" t="s">
        <v>15</v>
      </c>
      <c r="C9" s="36" t="s">
        <v>17</v>
      </c>
      <c r="D9" s="37">
        <v>18781831</v>
      </c>
      <c r="E9" s="37" t="s">
        <v>14</v>
      </c>
      <c r="F9" s="38">
        <v>25</v>
      </c>
      <c r="G9" s="38">
        <v>5</v>
      </c>
      <c r="H9" s="39">
        <f t="shared" si="0"/>
        <v>2911.0000000000005</v>
      </c>
      <c r="I9" s="39">
        <f t="shared" si="1"/>
        <v>145.55000000000001</v>
      </c>
      <c r="J9" s="39">
        <v>29.110000000000003</v>
      </c>
      <c r="K9" s="94"/>
    </row>
    <row r="10" spans="1:11" ht="13.9" customHeight="1" x14ac:dyDescent="0.3">
      <c r="A10" s="35">
        <v>212355</v>
      </c>
      <c r="B10" s="36" t="s">
        <v>15</v>
      </c>
      <c r="C10" s="36" t="s">
        <v>18</v>
      </c>
      <c r="D10" s="37">
        <v>18781848</v>
      </c>
      <c r="E10" s="37" t="s">
        <v>14</v>
      </c>
      <c r="F10" s="38">
        <v>25</v>
      </c>
      <c r="G10" s="38">
        <v>5</v>
      </c>
      <c r="H10" s="39">
        <f t="shared" si="0"/>
        <v>3347</v>
      </c>
      <c r="I10" s="39">
        <f t="shared" si="1"/>
        <v>167.35</v>
      </c>
      <c r="J10" s="39">
        <v>33.47</v>
      </c>
      <c r="K10" s="94"/>
    </row>
    <row r="11" spans="1:11" ht="13.9" customHeight="1" x14ac:dyDescent="0.3">
      <c r="A11" s="35">
        <v>212455</v>
      </c>
      <c r="B11" s="36" t="s">
        <v>15</v>
      </c>
      <c r="C11" s="36" t="s">
        <v>19</v>
      </c>
      <c r="D11" s="37">
        <v>18781860</v>
      </c>
      <c r="E11" s="37" t="s">
        <v>14</v>
      </c>
      <c r="F11" s="38">
        <v>25</v>
      </c>
      <c r="G11" s="38">
        <v>5</v>
      </c>
      <c r="H11" s="39">
        <f t="shared" si="0"/>
        <v>5591</v>
      </c>
      <c r="I11" s="39">
        <f t="shared" si="1"/>
        <v>279.54999999999995</v>
      </c>
      <c r="J11" s="39">
        <v>55.91</v>
      </c>
      <c r="K11" s="94"/>
    </row>
    <row r="12" spans="1:11" ht="13.9" customHeight="1" x14ac:dyDescent="0.3">
      <c r="A12" s="35">
        <v>212550</v>
      </c>
      <c r="B12" s="36" t="s">
        <v>15</v>
      </c>
      <c r="C12" s="36" t="s">
        <v>20</v>
      </c>
      <c r="D12" s="37">
        <v>18781877</v>
      </c>
      <c r="E12" s="37" t="s">
        <v>14</v>
      </c>
      <c r="F12" s="38">
        <v>12</v>
      </c>
      <c r="G12" s="38">
        <v>2</v>
      </c>
      <c r="H12" s="39">
        <f t="shared" si="0"/>
        <v>14516</v>
      </c>
      <c r="I12" s="39">
        <f t="shared" si="1"/>
        <v>290.32</v>
      </c>
      <c r="J12" s="39">
        <v>145.16</v>
      </c>
      <c r="K12" s="94"/>
    </row>
    <row r="13" spans="1:11" ht="13.9" customHeight="1" x14ac:dyDescent="0.3">
      <c r="A13" s="40"/>
      <c r="B13" s="41"/>
      <c r="C13" s="41"/>
      <c r="D13" s="42"/>
      <c r="E13" s="42"/>
      <c r="F13" s="43"/>
      <c r="G13" s="43"/>
      <c r="H13" s="44"/>
      <c r="I13" s="44"/>
      <c r="J13" s="44" t="s">
        <v>21</v>
      </c>
      <c r="K13" s="94"/>
    </row>
    <row r="14" spans="1:11" ht="13.9" customHeight="1" x14ac:dyDescent="0.3">
      <c r="A14" s="40">
        <v>211015</v>
      </c>
      <c r="B14" s="41" t="s">
        <v>22</v>
      </c>
      <c r="C14" s="41" t="s">
        <v>13</v>
      </c>
      <c r="D14" s="42">
        <v>11303838</v>
      </c>
      <c r="E14" s="42" t="s">
        <v>14</v>
      </c>
      <c r="F14" s="43">
        <v>40</v>
      </c>
      <c r="G14" s="43">
        <v>5</v>
      </c>
      <c r="H14" s="44">
        <f>J14*100</f>
        <v>1139</v>
      </c>
      <c r="I14" s="44">
        <f>J14*G14</f>
        <v>56.95</v>
      </c>
      <c r="J14" s="44">
        <v>11.39</v>
      </c>
      <c r="K14" s="94"/>
    </row>
    <row r="15" spans="1:11" ht="13.9" customHeight="1" x14ac:dyDescent="0.3">
      <c r="A15" s="40">
        <v>211100</v>
      </c>
      <c r="B15" s="41" t="s">
        <v>22</v>
      </c>
      <c r="C15" s="41" t="s">
        <v>16</v>
      </c>
      <c r="D15" s="42">
        <v>7052336</v>
      </c>
      <c r="E15" s="42" t="s">
        <v>14</v>
      </c>
      <c r="F15" s="43">
        <v>70</v>
      </c>
      <c r="G15" s="43">
        <v>5</v>
      </c>
      <c r="H15" s="44">
        <f t="shared" ref="H15:H19" si="2">J15*100</f>
        <v>1627.0000000000002</v>
      </c>
      <c r="I15" s="44">
        <f t="shared" ref="I15:I19" si="3">J15*G15</f>
        <v>81.350000000000023</v>
      </c>
      <c r="J15" s="44">
        <v>16.270000000000003</v>
      </c>
      <c r="K15" s="94"/>
    </row>
    <row r="16" spans="1:11" ht="13.9" customHeight="1" x14ac:dyDescent="0.3">
      <c r="A16" s="40">
        <v>211200</v>
      </c>
      <c r="B16" s="41" t="s">
        <v>22</v>
      </c>
      <c r="C16" s="41" t="s">
        <v>17</v>
      </c>
      <c r="D16" s="42">
        <v>7052342</v>
      </c>
      <c r="E16" s="42" t="s">
        <v>14</v>
      </c>
      <c r="F16" s="43">
        <v>45</v>
      </c>
      <c r="G16" s="43">
        <v>5</v>
      </c>
      <c r="H16" s="44">
        <f t="shared" si="2"/>
        <v>2970.0000000000005</v>
      </c>
      <c r="I16" s="44">
        <f t="shared" si="3"/>
        <v>148.5</v>
      </c>
      <c r="J16" s="44">
        <v>29.700000000000003</v>
      </c>
      <c r="K16" s="94"/>
    </row>
    <row r="17" spans="1:15" ht="13.5" customHeight="1" x14ac:dyDescent="0.3">
      <c r="A17" s="40">
        <v>211300</v>
      </c>
      <c r="B17" s="41" t="s">
        <v>22</v>
      </c>
      <c r="C17" s="41" t="s">
        <v>18</v>
      </c>
      <c r="D17" s="42">
        <v>7052359</v>
      </c>
      <c r="E17" s="42" t="s">
        <v>14</v>
      </c>
      <c r="F17" s="43">
        <v>25</v>
      </c>
      <c r="G17" s="43">
        <v>5</v>
      </c>
      <c r="H17" s="44">
        <f t="shared" si="2"/>
        <v>3414</v>
      </c>
      <c r="I17" s="44">
        <f t="shared" si="3"/>
        <v>170.7</v>
      </c>
      <c r="J17" s="44">
        <v>34.14</v>
      </c>
      <c r="K17" s="94"/>
    </row>
    <row r="18" spans="1:15" ht="13.5" customHeight="1" x14ac:dyDescent="0.3">
      <c r="A18" s="40">
        <v>211400</v>
      </c>
      <c r="B18" s="41" t="s">
        <v>22</v>
      </c>
      <c r="C18" s="41" t="s">
        <v>19</v>
      </c>
      <c r="D18" s="42">
        <v>7052365</v>
      </c>
      <c r="E18" s="42" t="s">
        <v>14</v>
      </c>
      <c r="F18" s="43">
        <v>20</v>
      </c>
      <c r="G18" s="43">
        <v>5</v>
      </c>
      <c r="H18" s="44">
        <f t="shared" si="2"/>
        <v>5703</v>
      </c>
      <c r="I18" s="44">
        <f t="shared" si="3"/>
        <v>285.14999999999998</v>
      </c>
      <c r="J18" s="44">
        <v>57.03</v>
      </c>
      <c r="K18" s="94"/>
    </row>
    <row r="19" spans="1:15" ht="13.5" customHeight="1" x14ac:dyDescent="0.3">
      <c r="A19" s="40">
        <v>211500</v>
      </c>
      <c r="B19" s="41" t="s">
        <v>22</v>
      </c>
      <c r="C19" s="41" t="s">
        <v>20</v>
      </c>
      <c r="D19" s="42">
        <v>11479460</v>
      </c>
      <c r="E19" s="42" t="s">
        <v>14</v>
      </c>
      <c r="F19" s="43">
        <v>12</v>
      </c>
      <c r="G19" s="43">
        <v>2</v>
      </c>
      <c r="H19" s="44">
        <f t="shared" si="2"/>
        <v>14807</v>
      </c>
      <c r="I19" s="44">
        <f t="shared" si="3"/>
        <v>296.14</v>
      </c>
      <c r="J19" s="44">
        <v>148.07</v>
      </c>
      <c r="K19" s="94"/>
    </row>
    <row r="20" spans="1:15" x14ac:dyDescent="0.3">
      <c r="A20" s="45"/>
      <c r="B20" s="43"/>
      <c r="C20" s="43"/>
      <c r="D20" s="42"/>
      <c r="E20" s="42"/>
      <c r="F20" s="43"/>
      <c r="G20" s="43"/>
      <c r="H20" s="44"/>
      <c r="I20" s="44"/>
      <c r="J20" s="44"/>
      <c r="K20" s="94"/>
    </row>
    <row r="21" spans="1:15" ht="13.9" customHeight="1" x14ac:dyDescent="0.3">
      <c r="A21" s="40">
        <v>294015</v>
      </c>
      <c r="B21" s="41" t="s">
        <v>23</v>
      </c>
      <c r="C21" s="41" t="s">
        <v>13</v>
      </c>
      <c r="D21" s="42">
        <v>9313054</v>
      </c>
      <c r="E21" s="42" t="s">
        <v>14</v>
      </c>
      <c r="F21" s="43">
        <v>40</v>
      </c>
      <c r="G21" s="43">
        <v>5</v>
      </c>
      <c r="H21" s="44">
        <f>J21*100</f>
        <v>1035</v>
      </c>
      <c r="I21" s="44">
        <f>J21*G21</f>
        <v>51.75</v>
      </c>
      <c r="J21" s="44">
        <v>10.35</v>
      </c>
      <c r="K21" s="94"/>
    </row>
    <row r="22" spans="1:15" ht="13.9" customHeight="1" x14ac:dyDescent="0.3">
      <c r="A22" s="40">
        <v>294150</v>
      </c>
      <c r="B22" s="41" t="s">
        <v>23</v>
      </c>
      <c r="C22" s="41" t="s">
        <v>24</v>
      </c>
      <c r="D22" s="42">
        <v>1603338</v>
      </c>
      <c r="E22" s="42" t="s">
        <v>14</v>
      </c>
      <c r="F22" s="43">
        <v>50</v>
      </c>
      <c r="G22" s="43">
        <v>5</v>
      </c>
      <c r="H22" s="44">
        <f t="shared" ref="H22:H26" si="4">J22*100</f>
        <v>1479</v>
      </c>
      <c r="I22" s="44">
        <f t="shared" ref="I22:I26" si="5">J22*G22</f>
        <v>73.949999999999989</v>
      </c>
      <c r="J22" s="44">
        <v>14.79</v>
      </c>
      <c r="K22" s="94"/>
    </row>
    <row r="23" spans="1:15" ht="13.9" customHeight="1" x14ac:dyDescent="0.3">
      <c r="A23" s="40">
        <v>294250</v>
      </c>
      <c r="B23" s="41" t="s">
        <v>23</v>
      </c>
      <c r="C23" s="41" t="s">
        <v>25</v>
      </c>
      <c r="D23" s="42">
        <v>1603350</v>
      </c>
      <c r="E23" s="42" t="s">
        <v>14</v>
      </c>
      <c r="F23" s="43">
        <v>50</v>
      </c>
      <c r="G23" s="43">
        <v>5</v>
      </c>
      <c r="H23" s="44">
        <f t="shared" si="4"/>
        <v>2699</v>
      </c>
      <c r="I23" s="44">
        <f t="shared" si="5"/>
        <v>134.95000000000002</v>
      </c>
      <c r="J23" s="44">
        <v>26.990000000000002</v>
      </c>
      <c r="K23" s="94"/>
    </row>
    <row r="24" spans="1:15" ht="13.5" customHeight="1" x14ac:dyDescent="0.3">
      <c r="A24" s="40">
        <v>294350</v>
      </c>
      <c r="B24" s="41" t="s">
        <v>23</v>
      </c>
      <c r="C24" s="41" t="s">
        <v>26</v>
      </c>
      <c r="D24" s="42">
        <v>1603373</v>
      </c>
      <c r="E24" s="42" t="s">
        <v>14</v>
      </c>
      <c r="F24" s="43">
        <v>25</v>
      </c>
      <c r="G24" s="43">
        <v>5</v>
      </c>
      <c r="H24" s="44">
        <f t="shared" si="4"/>
        <v>3104.0000000000005</v>
      </c>
      <c r="I24" s="44">
        <f t="shared" si="5"/>
        <v>155.20000000000002</v>
      </c>
      <c r="J24" s="44">
        <v>31.040000000000003</v>
      </c>
      <c r="K24" s="94"/>
    </row>
    <row r="25" spans="1:15" ht="13.5" customHeight="1" x14ac:dyDescent="0.3">
      <c r="A25" s="40">
        <v>294450</v>
      </c>
      <c r="B25" s="41" t="s">
        <v>23</v>
      </c>
      <c r="C25" s="41" t="s">
        <v>27</v>
      </c>
      <c r="D25" s="42">
        <v>1603404</v>
      </c>
      <c r="E25" s="42" t="s">
        <v>14</v>
      </c>
      <c r="F25" s="43">
        <v>20</v>
      </c>
      <c r="G25" s="43">
        <v>5</v>
      </c>
      <c r="H25" s="44">
        <f t="shared" si="4"/>
        <v>5184</v>
      </c>
      <c r="I25" s="44">
        <f t="shared" si="5"/>
        <v>259.2</v>
      </c>
      <c r="J25" s="44">
        <v>51.839999999999996</v>
      </c>
      <c r="K25" s="94"/>
    </row>
    <row r="26" spans="1:15" ht="13.9" customHeight="1" x14ac:dyDescent="0.3">
      <c r="A26" s="40">
        <v>294500</v>
      </c>
      <c r="B26" s="41" t="s">
        <v>23</v>
      </c>
      <c r="C26" s="41" t="s">
        <v>20</v>
      </c>
      <c r="D26" s="42">
        <v>1166814</v>
      </c>
      <c r="E26" s="42" t="s">
        <v>14</v>
      </c>
      <c r="F26" s="43">
        <v>12</v>
      </c>
      <c r="G26" s="43">
        <v>2</v>
      </c>
      <c r="H26" s="44">
        <f t="shared" si="4"/>
        <v>13460</v>
      </c>
      <c r="I26" s="44">
        <f t="shared" si="5"/>
        <v>269.2</v>
      </c>
      <c r="J26" s="44">
        <v>134.6</v>
      </c>
      <c r="K26" s="94"/>
    </row>
    <row r="27" spans="1:15" x14ac:dyDescent="0.3">
      <c r="A27" s="45"/>
      <c r="B27" s="43"/>
      <c r="C27" s="43"/>
      <c r="D27" s="42"/>
      <c r="E27" s="42"/>
      <c r="F27" s="43"/>
      <c r="G27" s="43"/>
      <c r="H27" s="44"/>
      <c r="I27" s="44"/>
      <c r="J27" s="44"/>
      <c r="K27" s="94"/>
    </row>
    <row r="28" spans="1:15" ht="13.9" customHeight="1" x14ac:dyDescent="0.3">
      <c r="A28" s="40">
        <v>288100</v>
      </c>
      <c r="B28" s="41" t="s">
        <v>28</v>
      </c>
      <c r="C28" s="41" t="s">
        <v>29</v>
      </c>
      <c r="D28" s="42">
        <v>4791062</v>
      </c>
      <c r="E28" s="42" t="s">
        <v>14</v>
      </c>
      <c r="F28" s="43">
        <v>25</v>
      </c>
      <c r="G28" s="43">
        <v>5</v>
      </c>
      <c r="H28" s="44">
        <f>J28*100</f>
        <v>3972.9999999999995</v>
      </c>
      <c r="I28" s="44">
        <f>J28*G28</f>
        <v>198.64999999999998</v>
      </c>
      <c r="J28" s="44">
        <v>39.729999999999997</v>
      </c>
      <c r="K28" s="94"/>
    </row>
    <row r="29" spans="1:15" x14ac:dyDescent="0.3">
      <c r="A29" s="45"/>
      <c r="B29" s="43"/>
      <c r="C29" s="43"/>
      <c r="D29" s="42"/>
      <c r="E29" s="42"/>
      <c r="F29" s="43"/>
      <c r="G29" s="43"/>
      <c r="H29" s="44"/>
      <c r="I29" s="44"/>
      <c r="J29" s="44" t="s">
        <v>21</v>
      </c>
      <c r="K29" s="94"/>
      <c r="O29" s="9"/>
    </row>
    <row r="30" spans="1:15" ht="13.9" customHeight="1" x14ac:dyDescent="0.3">
      <c r="A30" s="40">
        <v>284010</v>
      </c>
      <c r="B30" s="41" t="s">
        <v>30</v>
      </c>
      <c r="C30" s="41" t="s">
        <v>31</v>
      </c>
      <c r="D30" s="42">
        <v>3642443</v>
      </c>
      <c r="E30" s="42" t="s">
        <v>14</v>
      </c>
      <c r="F30" s="43">
        <v>70</v>
      </c>
      <c r="G30" s="43">
        <v>5</v>
      </c>
      <c r="H30" s="44">
        <f>J30*100</f>
        <v>882.45</v>
      </c>
      <c r="I30" s="44">
        <f>J30*G30</f>
        <v>44.122500000000002</v>
      </c>
      <c r="J30" s="44">
        <v>8.8245000000000005</v>
      </c>
      <c r="K30" s="94"/>
    </row>
    <row r="31" spans="1:15" ht="13.9" customHeight="1" x14ac:dyDescent="0.3">
      <c r="A31" s="40">
        <v>284110</v>
      </c>
      <c r="B31" s="41" t="s">
        <v>30</v>
      </c>
      <c r="C31" s="41" t="s">
        <v>32</v>
      </c>
      <c r="D31" s="42">
        <v>3642727</v>
      </c>
      <c r="E31" s="42" t="s">
        <v>14</v>
      </c>
      <c r="F31" s="43">
        <v>50</v>
      </c>
      <c r="G31" s="43">
        <v>5</v>
      </c>
      <c r="H31" s="44">
        <f t="shared" ref="H31:H33" si="6">J31*100</f>
        <v>1717.8360000000002</v>
      </c>
      <c r="I31" s="44">
        <f>J31*G31</f>
        <v>85.891800000000003</v>
      </c>
      <c r="J31" s="44">
        <v>17.178360000000001</v>
      </c>
      <c r="K31" s="94"/>
    </row>
    <row r="32" spans="1:15" ht="13.9" customHeight="1" x14ac:dyDescent="0.3">
      <c r="A32" s="40">
        <v>284310</v>
      </c>
      <c r="B32" s="41" t="s">
        <v>30</v>
      </c>
      <c r="C32" s="41" t="s">
        <v>33</v>
      </c>
      <c r="D32" s="42">
        <v>3642779</v>
      </c>
      <c r="E32" s="42" t="s">
        <v>14</v>
      </c>
      <c r="F32" s="43">
        <v>35</v>
      </c>
      <c r="G32" s="43">
        <v>5</v>
      </c>
      <c r="H32" s="44">
        <f t="shared" si="6"/>
        <v>3647.46</v>
      </c>
      <c r="I32" s="44">
        <f>J32*G32</f>
        <v>182.37300000000002</v>
      </c>
      <c r="J32" s="44">
        <v>36.474600000000002</v>
      </c>
      <c r="K32" s="94"/>
    </row>
    <row r="33" spans="1:13" ht="13.9" customHeight="1" x14ac:dyDescent="0.3">
      <c r="A33" s="40">
        <v>284500</v>
      </c>
      <c r="B33" s="41" t="s">
        <v>30</v>
      </c>
      <c r="C33" s="41" t="s">
        <v>20</v>
      </c>
      <c r="D33" s="42">
        <v>9891696</v>
      </c>
      <c r="E33" s="42" t="s">
        <v>14</v>
      </c>
      <c r="F33" s="43">
        <v>24</v>
      </c>
      <c r="G33" s="43">
        <v>4</v>
      </c>
      <c r="H33" s="44">
        <f t="shared" si="6"/>
        <v>13344.9972</v>
      </c>
      <c r="I33" s="44">
        <f>J33*G33</f>
        <v>533.79988800000001</v>
      </c>
      <c r="J33" s="44">
        <v>133.449972</v>
      </c>
      <c r="K33" s="94"/>
    </row>
    <row r="34" spans="1:13" x14ac:dyDescent="0.3">
      <c r="A34" s="45"/>
      <c r="B34" s="43"/>
      <c r="C34" s="43"/>
      <c r="D34" s="42"/>
      <c r="E34" s="42"/>
      <c r="F34" s="43"/>
      <c r="G34" s="43"/>
      <c r="H34" s="44"/>
      <c r="I34" s="44"/>
      <c r="J34" s="44" t="s">
        <v>21</v>
      </c>
      <c r="K34" s="94"/>
    </row>
    <row r="35" spans="1:13" ht="13.9" customHeight="1" x14ac:dyDescent="0.3">
      <c r="A35" s="40">
        <v>294700</v>
      </c>
      <c r="B35" s="41" t="s">
        <v>34</v>
      </c>
      <c r="C35" s="41" t="s">
        <v>24</v>
      </c>
      <c r="D35" s="42">
        <v>4047932</v>
      </c>
      <c r="E35" s="42" t="s">
        <v>14</v>
      </c>
      <c r="F35" s="43">
        <v>50</v>
      </c>
      <c r="G35" s="43">
        <v>5</v>
      </c>
      <c r="H35" s="44">
        <f>J35*100</f>
        <v>1609.5000000000002</v>
      </c>
      <c r="I35" s="44">
        <f>J35*G35</f>
        <v>80.475000000000009</v>
      </c>
      <c r="J35" s="44">
        <v>16.095000000000002</v>
      </c>
      <c r="K35" s="94"/>
    </row>
    <row r="36" spans="1:13" ht="13.9" customHeight="1" x14ac:dyDescent="0.3">
      <c r="A36" s="40">
        <v>294800</v>
      </c>
      <c r="B36" s="41" t="s">
        <v>34</v>
      </c>
      <c r="C36" s="41" t="s">
        <v>35</v>
      </c>
      <c r="D36" s="42">
        <v>2523541</v>
      </c>
      <c r="E36" s="42" t="s">
        <v>14</v>
      </c>
      <c r="F36" s="43">
        <v>40</v>
      </c>
      <c r="G36" s="43">
        <v>5</v>
      </c>
      <c r="H36" s="44">
        <f>J36*100</f>
        <v>4362.3</v>
      </c>
      <c r="I36" s="44">
        <f t="shared" ref="I36:I37" si="7">J36*G36</f>
        <v>218.11499999999998</v>
      </c>
      <c r="J36" s="44">
        <v>43.622999999999998</v>
      </c>
      <c r="K36" s="94"/>
    </row>
    <row r="37" spans="1:13" ht="13.9" customHeight="1" x14ac:dyDescent="0.3">
      <c r="A37" s="40">
        <v>294502</v>
      </c>
      <c r="B37" s="41" t="s">
        <v>34</v>
      </c>
      <c r="C37" s="41" t="s">
        <v>20</v>
      </c>
      <c r="D37" s="42">
        <v>9891673</v>
      </c>
      <c r="E37" s="42" t="s">
        <v>14</v>
      </c>
      <c r="F37" s="43">
        <v>24</v>
      </c>
      <c r="G37" s="43">
        <v>4</v>
      </c>
      <c r="H37" s="44">
        <f>J37*100</f>
        <v>13883.880000000003</v>
      </c>
      <c r="I37" s="44">
        <f t="shared" si="7"/>
        <v>555.35520000000008</v>
      </c>
      <c r="J37" s="44">
        <v>138.83880000000002</v>
      </c>
      <c r="K37" s="94"/>
    </row>
    <row r="38" spans="1:13" ht="31.5" customHeight="1" x14ac:dyDescent="0.3">
      <c r="A38" s="46" t="s">
        <v>36</v>
      </c>
      <c r="B38" s="47"/>
      <c r="C38" s="47"/>
      <c r="D38" s="48"/>
      <c r="E38" s="48"/>
      <c r="F38" s="49"/>
      <c r="G38" s="49"/>
      <c r="H38" s="50"/>
      <c r="I38" s="50"/>
      <c r="J38" s="51" t="s">
        <v>21</v>
      </c>
      <c r="K38" s="94"/>
    </row>
    <row r="39" spans="1:13" ht="13.9" customHeight="1" x14ac:dyDescent="0.3">
      <c r="A39" s="52">
        <v>595260</v>
      </c>
      <c r="B39" s="41" t="s">
        <v>37</v>
      </c>
      <c r="C39" s="41" t="s">
        <v>38</v>
      </c>
      <c r="D39" s="42">
        <v>12595984</v>
      </c>
      <c r="E39" s="42" t="s">
        <v>14</v>
      </c>
      <c r="F39" s="43">
        <v>60</v>
      </c>
      <c r="G39" s="43">
        <v>10</v>
      </c>
      <c r="H39" s="44">
        <f>J39*100</f>
        <v>1339</v>
      </c>
      <c r="I39" s="44">
        <f>J39*G39</f>
        <v>133.9</v>
      </c>
      <c r="J39" s="44">
        <v>13.39</v>
      </c>
      <c r="K39" s="94"/>
      <c r="M39" s="1"/>
    </row>
    <row r="40" spans="1:13" ht="13.9" customHeight="1" x14ac:dyDescent="0.3">
      <c r="A40" s="52">
        <v>595360</v>
      </c>
      <c r="B40" s="41" t="s">
        <v>37</v>
      </c>
      <c r="C40" s="41" t="s">
        <v>16</v>
      </c>
      <c r="D40" s="42">
        <v>12596009</v>
      </c>
      <c r="E40" s="42" t="s">
        <v>14</v>
      </c>
      <c r="F40" s="53">
        <v>70</v>
      </c>
      <c r="G40" s="43">
        <v>10</v>
      </c>
      <c r="H40" s="44">
        <f t="shared" ref="H40:H48" si="8">J40*100</f>
        <v>1686.0000000000002</v>
      </c>
      <c r="I40" s="44">
        <f t="shared" ref="I40:I48" si="9">J40*G40</f>
        <v>168.60000000000002</v>
      </c>
      <c r="J40" s="44">
        <v>16.860000000000003</v>
      </c>
      <c r="K40" s="94"/>
      <c r="M40" s="1"/>
    </row>
    <row r="41" spans="1:13" ht="13.9" customHeight="1" x14ac:dyDescent="0.3">
      <c r="A41" s="52">
        <v>595060</v>
      </c>
      <c r="B41" s="41" t="s">
        <v>37</v>
      </c>
      <c r="C41" s="41" t="s">
        <v>32</v>
      </c>
      <c r="D41" s="42">
        <v>12596015</v>
      </c>
      <c r="E41" s="42" t="s">
        <v>14</v>
      </c>
      <c r="F41" s="43">
        <v>80</v>
      </c>
      <c r="G41" s="43">
        <v>10</v>
      </c>
      <c r="H41" s="44">
        <f t="shared" si="8"/>
        <v>2837</v>
      </c>
      <c r="I41" s="44">
        <f t="shared" si="9"/>
        <v>283.7</v>
      </c>
      <c r="J41" s="44">
        <v>28.37</v>
      </c>
      <c r="K41" s="94"/>
      <c r="M41" s="1"/>
    </row>
    <row r="42" spans="1:13" ht="13.9" customHeight="1" x14ac:dyDescent="0.3">
      <c r="A42" s="52">
        <v>595411</v>
      </c>
      <c r="B42" s="41" t="s">
        <v>37</v>
      </c>
      <c r="C42" s="41" t="s">
        <v>18</v>
      </c>
      <c r="D42" s="42">
        <v>12596021</v>
      </c>
      <c r="E42" s="42" t="s">
        <v>14</v>
      </c>
      <c r="F42" s="43">
        <v>100</v>
      </c>
      <c r="G42" s="43">
        <v>10</v>
      </c>
      <c r="H42" s="44">
        <f t="shared" si="8"/>
        <v>3198</v>
      </c>
      <c r="I42" s="44">
        <f t="shared" si="9"/>
        <v>319.8</v>
      </c>
      <c r="J42" s="44">
        <v>31.98</v>
      </c>
      <c r="K42" s="94"/>
      <c r="M42" s="1"/>
    </row>
    <row r="43" spans="1:13" ht="13.9" customHeight="1" x14ac:dyDescent="0.3">
      <c r="A43" s="52">
        <v>595611</v>
      </c>
      <c r="B43" s="41" t="s">
        <v>37</v>
      </c>
      <c r="C43" s="41" t="s">
        <v>35</v>
      </c>
      <c r="D43" s="42">
        <v>12596038</v>
      </c>
      <c r="E43" s="42" t="s">
        <v>14</v>
      </c>
      <c r="F43" s="43">
        <v>120</v>
      </c>
      <c r="G43" s="43">
        <v>10</v>
      </c>
      <c r="H43" s="44">
        <f t="shared" si="8"/>
        <v>4375</v>
      </c>
      <c r="I43" s="44">
        <f t="shared" si="9"/>
        <v>437.5</v>
      </c>
      <c r="J43" s="44">
        <v>43.75</v>
      </c>
      <c r="K43" s="94"/>
    </row>
    <row r="44" spans="1:13" ht="13.9" customHeight="1" x14ac:dyDescent="0.3">
      <c r="A44" s="52">
        <v>595800</v>
      </c>
      <c r="B44" s="41" t="s">
        <v>39</v>
      </c>
      <c r="C44" s="41" t="s">
        <v>40</v>
      </c>
      <c r="D44" s="54">
        <v>17146216</v>
      </c>
      <c r="E44" s="42" t="s">
        <v>14</v>
      </c>
      <c r="F44" s="53">
        <v>30</v>
      </c>
      <c r="G44" s="43">
        <v>10</v>
      </c>
      <c r="H44" s="44">
        <f t="shared" si="8"/>
        <v>2877.0000000000005</v>
      </c>
      <c r="I44" s="44">
        <f t="shared" si="9"/>
        <v>287.70000000000005</v>
      </c>
      <c r="J44" s="44">
        <v>28.770000000000003</v>
      </c>
      <c r="K44" s="94"/>
    </row>
    <row r="45" spans="1:13" ht="13.9" customHeight="1" x14ac:dyDescent="0.3">
      <c r="A45" s="52">
        <v>595900</v>
      </c>
      <c r="B45" s="41" t="s">
        <v>39</v>
      </c>
      <c r="C45" s="41" t="s">
        <v>41</v>
      </c>
      <c r="D45" s="54">
        <v>17146239</v>
      </c>
      <c r="E45" s="42" t="s">
        <v>14</v>
      </c>
      <c r="F45" s="43">
        <v>40</v>
      </c>
      <c r="G45" s="43">
        <v>10</v>
      </c>
      <c r="H45" s="44">
        <f t="shared" si="8"/>
        <v>4375</v>
      </c>
      <c r="I45" s="44">
        <f t="shared" si="9"/>
        <v>437.5</v>
      </c>
      <c r="J45" s="44">
        <v>43.75</v>
      </c>
      <c r="K45" s="94"/>
    </row>
    <row r="46" spans="1:13" ht="13.9" customHeight="1" x14ac:dyDescent="0.3">
      <c r="A46" s="40">
        <v>583500</v>
      </c>
      <c r="B46" s="41" t="s">
        <v>42</v>
      </c>
      <c r="C46" s="41" t="s">
        <v>43</v>
      </c>
      <c r="D46" s="42">
        <v>14412143</v>
      </c>
      <c r="E46" s="42" t="s">
        <v>14</v>
      </c>
      <c r="F46" s="43">
        <v>50</v>
      </c>
      <c r="G46" s="43">
        <v>5</v>
      </c>
      <c r="H46" s="44">
        <f t="shared" si="8"/>
        <v>1660.0000000000002</v>
      </c>
      <c r="I46" s="44">
        <f t="shared" si="9"/>
        <v>83</v>
      </c>
      <c r="J46" s="44">
        <v>16.600000000000001</v>
      </c>
      <c r="K46" s="94"/>
    </row>
    <row r="47" spans="1:13" ht="13.9" customHeight="1" x14ac:dyDescent="0.3">
      <c r="A47" s="40">
        <v>583300</v>
      </c>
      <c r="B47" s="41" t="s">
        <v>42</v>
      </c>
      <c r="C47" s="41" t="s">
        <v>44</v>
      </c>
      <c r="D47" s="42">
        <v>14412195</v>
      </c>
      <c r="E47" s="42" t="s">
        <v>14</v>
      </c>
      <c r="F47" s="43">
        <v>35</v>
      </c>
      <c r="G47" s="43">
        <v>5</v>
      </c>
      <c r="H47" s="44">
        <f t="shared" si="8"/>
        <v>3426</v>
      </c>
      <c r="I47" s="44">
        <f t="shared" si="9"/>
        <v>171.29999999999998</v>
      </c>
      <c r="J47" s="44">
        <v>34.26</v>
      </c>
      <c r="K47" s="94"/>
    </row>
    <row r="48" spans="1:13" ht="13.9" customHeight="1" x14ac:dyDescent="0.3">
      <c r="A48" s="40">
        <v>583400</v>
      </c>
      <c r="B48" s="41" t="s">
        <v>42</v>
      </c>
      <c r="C48" s="41" t="s">
        <v>45</v>
      </c>
      <c r="D48" s="55">
        <v>14412203</v>
      </c>
      <c r="E48" s="42" t="s">
        <v>14</v>
      </c>
      <c r="F48" s="43">
        <v>45</v>
      </c>
      <c r="G48" s="43">
        <v>5</v>
      </c>
      <c r="H48" s="44">
        <f t="shared" si="8"/>
        <v>4482</v>
      </c>
      <c r="I48" s="44">
        <f t="shared" si="9"/>
        <v>224.1</v>
      </c>
      <c r="J48" s="44">
        <v>44.82</v>
      </c>
      <c r="K48" s="94"/>
    </row>
    <row r="49" spans="1:11" x14ac:dyDescent="0.3">
      <c r="A49" s="45"/>
      <c r="B49" s="43"/>
      <c r="C49" s="43"/>
      <c r="D49" s="42"/>
      <c r="E49" s="42"/>
      <c r="F49" s="43"/>
      <c r="G49" s="43"/>
      <c r="H49" s="44"/>
      <c r="I49" s="44"/>
      <c r="J49" s="44"/>
      <c r="K49" s="94"/>
    </row>
    <row r="50" spans="1:11" ht="13.9" customHeight="1" x14ac:dyDescent="0.3">
      <c r="A50" s="40">
        <v>282710</v>
      </c>
      <c r="B50" s="41" t="s">
        <v>46</v>
      </c>
      <c r="C50" s="41" t="s">
        <v>47</v>
      </c>
      <c r="D50" s="55">
        <v>12496093</v>
      </c>
      <c r="E50" s="42" t="s">
        <v>14</v>
      </c>
      <c r="F50" s="43">
        <v>30</v>
      </c>
      <c r="G50" s="43">
        <v>10</v>
      </c>
      <c r="H50" s="44">
        <f>J50*100</f>
        <v>4948.75</v>
      </c>
      <c r="I50" s="44">
        <f>J50*G50</f>
        <v>494.87500000000006</v>
      </c>
      <c r="J50" s="44">
        <v>49.487500000000004</v>
      </c>
      <c r="K50" s="94"/>
    </row>
    <row r="51" spans="1:11" x14ac:dyDescent="0.3">
      <c r="A51" s="45"/>
      <c r="B51" s="43"/>
      <c r="C51" s="43"/>
      <c r="D51" s="42"/>
      <c r="E51" s="42"/>
      <c r="F51" s="43"/>
      <c r="G51" s="43"/>
      <c r="H51" s="44"/>
      <c r="I51" s="44"/>
      <c r="J51" s="44"/>
      <c r="K51" s="94"/>
    </row>
    <row r="52" spans="1:11" ht="13.9" customHeight="1" x14ac:dyDescent="0.3">
      <c r="A52" s="40">
        <v>282060</v>
      </c>
      <c r="B52" s="41" t="s">
        <v>48</v>
      </c>
      <c r="C52" s="41" t="s">
        <v>49</v>
      </c>
      <c r="D52" s="42">
        <v>17871466</v>
      </c>
      <c r="E52" s="42" t="s">
        <v>14</v>
      </c>
      <c r="F52" s="43">
        <v>25</v>
      </c>
      <c r="G52" s="43">
        <v>5</v>
      </c>
      <c r="H52" s="44">
        <f>J52*100</f>
        <v>5490.17</v>
      </c>
      <c r="I52" s="44">
        <f>J52*G52</f>
        <v>274.50849999999997</v>
      </c>
      <c r="J52" s="44">
        <v>54.901699999999998</v>
      </c>
      <c r="K52" s="94"/>
    </row>
    <row r="53" spans="1:11" ht="13.5" customHeight="1" x14ac:dyDescent="0.3">
      <c r="A53" s="40">
        <v>282460</v>
      </c>
      <c r="B53" s="41" t="s">
        <v>48</v>
      </c>
      <c r="C53" s="41" t="s">
        <v>50</v>
      </c>
      <c r="D53" s="42">
        <v>17871472</v>
      </c>
      <c r="E53" s="42" t="s">
        <v>14</v>
      </c>
      <c r="F53" s="43">
        <v>25</v>
      </c>
      <c r="G53" s="43">
        <v>5</v>
      </c>
      <c r="H53" s="44">
        <f>J53*100</f>
        <v>6238.1</v>
      </c>
      <c r="I53" s="44">
        <f>J53*G53</f>
        <v>311.90499999999997</v>
      </c>
      <c r="J53" s="44">
        <v>62.381</v>
      </c>
      <c r="K53" s="94"/>
    </row>
    <row r="54" spans="1:11" x14ac:dyDescent="0.3">
      <c r="A54" s="45"/>
      <c r="B54" s="43"/>
      <c r="C54" s="43"/>
      <c r="D54" s="42"/>
      <c r="E54" s="42"/>
      <c r="F54" s="43"/>
      <c r="G54" s="43"/>
      <c r="H54" s="44"/>
      <c r="I54" s="44"/>
      <c r="J54" s="44"/>
      <c r="K54" s="94"/>
    </row>
    <row r="55" spans="1:11" x14ac:dyDescent="0.3">
      <c r="A55" s="52">
        <v>581060</v>
      </c>
      <c r="B55" s="41" t="s">
        <v>51</v>
      </c>
      <c r="C55" s="41" t="s">
        <v>52</v>
      </c>
      <c r="D55" s="42">
        <v>16226491</v>
      </c>
      <c r="E55" s="42" t="s">
        <v>14</v>
      </c>
      <c r="F55" s="43">
        <v>70</v>
      </c>
      <c r="G55" s="43">
        <v>10</v>
      </c>
      <c r="H55" s="44">
        <f>J55*100</f>
        <v>472.99999999999994</v>
      </c>
      <c r="I55" s="44">
        <f>J55*G55</f>
        <v>47.3</v>
      </c>
      <c r="J55" s="44">
        <v>4.7299999999999995</v>
      </c>
      <c r="K55" s="94"/>
    </row>
    <row r="56" spans="1:11" ht="13.9" customHeight="1" x14ac:dyDescent="0.3">
      <c r="A56" s="40">
        <v>581100</v>
      </c>
      <c r="B56" s="41" t="s">
        <v>51</v>
      </c>
      <c r="C56" s="41" t="s">
        <v>53</v>
      </c>
      <c r="D56" s="42">
        <v>16226522</v>
      </c>
      <c r="E56" s="42" t="s">
        <v>14</v>
      </c>
      <c r="F56" s="43">
        <v>65</v>
      </c>
      <c r="G56" s="43">
        <v>5</v>
      </c>
      <c r="H56" s="44">
        <f t="shared" ref="H56:H59" si="10">J56*100</f>
        <v>1216</v>
      </c>
      <c r="I56" s="44">
        <f t="shared" ref="I56:I59" si="11">J56*G56</f>
        <v>60.8</v>
      </c>
      <c r="J56" s="44">
        <v>12.16</v>
      </c>
      <c r="K56" s="94"/>
    </row>
    <row r="57" spans="1:11" ht="13.9" customHeight="1" x14ac:dyDescent="0.3">
      <c r="A57" s="40">
        <v>581260</v>
      </c>
      <c r="B57" s="41" t="s">
        <v>51</v>
      </c>
      <c r="C57" s="41" t="s">
        <v>38</v>
      </c>
      <c r="D57" s="42">
        <v>16226516</v>
      </c>
      <c r="E57" s="42" t="s">
        <v>14</v>
      </c>
      <c r="F57" s="43">
        <v>70</v>
      </c>
      <c r="G57" s="43">
        <v>5</v>
      </c>
      <c r="H57" s="44">
        <f t="shared" si="10"/>
        <v>1134</v>
      </c>
      <c r="I57" s="44">
        <f t="shared" si="11"/>
        <v>56.7</v>
      </c>
      <c r="J57" s="44">
        <v>11.34</v>
      </c>
      <c r="K57" s="94"/>
    </row>
    <row r="58" spans="1:11" ht="13.9" customHeight="1" x14ac:dyDescent="0.3">
      <c r="A58" s="40">
        <v>581360</v>
      </c>
      <c r="B58" s="41" t="s">
        <v>51</v>
      </c>
      <c r="C58" s="41" t="s">
        <v>16</v>
      </c>
      <c r="D58" s="42">
        <v>16226539</v>
      </c>
      <c r="E58" s="42" t="s">
        <v>14</v>
      </c>
      <c r="F58" s="43">
        <v>50</v>
      </c>
      <c r="G58" s="43">
        <v>5</v>
      </c>
      <c r="H58" s="44">
        <f t="shared" si="10"/>
        <v>1553</v>
      </c>
      <c r="I58" s="44">
        <f t="shared" si="11"/>
        <v>77.649999999999991</v>
      </c>
      <c r="J58" s="44">
        <v>15.53</v>
      </c>
      <c r="K58" s="94"/>
    </row>
    <row r="59" spans="1:11" ht="13.9" customHeight="1" x14ac:dyDescent="0.3">
      <c r="A59" s="40">
        <v>581500</v>
      </c>
      <c r="B59" s="41" t="s">
        <v>51</v>
      </c>
      <c r="C59" s="41" t="s">
        <v>18</v>
      </c>
      <c r="D59" s="42">
        <v>16226545</v>
      </c>
      <c r="E59" s="42" t="s">
        <v>14</v>
      </c>
      <c r="F59" s="43">
        <v>50</v>
      </c>
      <c r="G59" s="43">
        <v>5</v>
      </c>
      <c r="H59" s="44">
        <f t="shared" si="10"/>
        <v>3011.0000000000005</v>
      </c>
      <c r="I59" s="44">
        <f t="shared" si="11"/>
        <v>150.55000000000001</v>
      </c>
      <c r="J59" s="44">
        <v>30.110000000000003</v>
      </c>
      <c r="K59" s="94"/>
    </row>
    <row r="60" spans="1:11" ht="31.5" customHeight="1" x14ac:dyDescent="0.3">
      <c r="A60" s="46" t="s">
        <v>54</v>
      </c>
      <c r="B60" s="47"/>
      <c r="C60" s="47"/>
      <c r="D60" s="48"/>
      <c r="E60" s="48"/>
      <c r="F60" s="49"/>
      <c r="G60" s="49"/>
      <c r="H60" s="50"/>
      <c r="I60" s="50"/>
      <c r="J60" s="51" t="s">
        <v>21</v>
      </c>
      <c r="K60" s="94"/>
    </row>
    <row r="61" spans="1:11" ht="13.9" customHeight="1" x14ac:dyDescent="0.3">
      <c r="A61" s="52">
        <v>496100</v>
      </c>
      <c r="B61" s="41" t="s">
        <v>55</v>
      </c>
      <c r="C61" s="41" t="s">
        <v>56</v>
      </c>
      <c r="D61" s="42">
        <v>11639113</v>
      </c>
      <c r="E61" s="42" t="s">
        <v>14</v>
      </c>
      <c r="F61" s="52">
        <v>100</v>
      </c>
      <c r="G61" s="43">
        <v>10</v>
      </c>
      <c r="H61" s="44">
        <f>J61*100</f>
        <v>800</v>
      </c>
      <c r="I61" s="44">
        <f>J61*G61</f>
        <v>80</v>
      </c>
      <c r="J61" s="44">
        <v>8</v>
      </c>
      <c r="K61" s="94"/>
    </row>
    <row r="62" spans="1:11" ht="13.9" customHeight="1" x14ac:dyDescent="0.3">
      <c r="A62" s="52">
        <v>496200</v>
      </c>
      <c r="B62" s="41" t="s">
        <v>55</v>
      </c>
      <c r="C62" s="41" t="s">
        <v>57</v>
      </c>
      <c r="D62" s="42">
        <v>11639136</v>
      </c>
      <c r="E62" s="42" t="s">
        <v>14</v>
      </c>
      <c r="F62" s="52">
        <v>100</v>
      </c>
      <c r="G62" s="43">
        <v>10</v>
      </c>
      <c r="H62" s="44">
        <f t="shared" ref="H62:H67" si="12">J62*100</f>
        <v>1010</v>
      </c>
      <c r="I62" s="44">
        <f t="shared" ref="I62:I67" si="13">J62*G62</f>
        <v>101</v>
      </c>
      <c r="J62" s="44">
        <v>10.1</v>
      </c>
      <c r="K62" s="94"/>
    </row>
    <row r="63" spans="1:11" ht="13.9" customHeight="1" x14ac:dyDescent="0.3">
      <c r="A63" s="52">
        <v>496300</v>
      </c>
      <c r="B63" s="41" t="s">
        <v>55</v>
      </c>
      <c r="C63" s="41" t="s">
        <v>58</v>
      </c>
      <c r="D63" s="42">
        <v>11639142</v>
      </c>
      <c r="E63" s="42" t="s">
        <v>14</v>
      </c>
      <c r="F63" s="52">
        <v>100</v>
      </c>
      <c r="G63" s="43">
        <v>10</v>
      </c>
      <c r="H63" s="44">
        <f t="shared" si="12"/>
        <v>1240</v>
      </c>
      <c r="I63" s="44">
        <f t="shared" si="13"/>
        <v>124</v>
      </c>
      <c r="J63" s="44">
        <v>12.4</v>
      </c>
      <c r="K63" s="94"/>
    </row>
    <row r="64" spans="1:11" ht="13.9" customHeight="1" x14ac:dyDescent="0.3">
      <c r="A64" s="52">
        <v>496405</v>
      </c>
      <c r="B64" s="41" t="s">
        <v>55</v>
      </c>
      <c r="C64" s="41" t="s">
        <v>17</v>
      </c>
      <c r="D64" s="42">
        <v>11639159</v>
      </c>
      <c r="E64" s="42" t="s">
        <v>14</v>
      </c>
      <c r="F64" s="52">
        <v>25</v>
      </c>
      <c r="G64" s="43">
        <v>5</v>
      </c>
      <c r="H64" s="44">
        <f t="shared" si="12"/>
        <v>1820</v>
      </c>
      <c r="I64" s="44">
        <f t="shared" si="13"/>
        <v>91</v>
      </c>
      <c r="J64" s="44">
        <v>18.2</v>
      </c>
      <c r="K64" s="94"/>
    </row>
    <row r="65" spans="1:11" ht="13.9" customHeight="1" x14ac:dyDescent="0.3">
      <c r="A65" s="52">
        <v>496455</v>
      </c>
      <c r="B65" s="41" t="s">
        <v>55</v>
      </c>
      <c r="C65" s="41" t="s">
        <v>59</v>
      </c>
      <c r="D65" s="42">
        <v>11639165</v>
      </c>
      <c r="E65" s="42" t="s">
        <v>14</v>
      </c>
      <c r="F65" s="52">
        <v>30</v>
      </c>
      <c r="G65" s="43">
        <v>5</v>
      </c>
      <c r="H65" s="44">
        <f t="shared" si="12"/>
        <v>2210</v>
      </c>
      <c r="I65" s="44">
        <f t="shared" si="13"/>
        <v>110.5</v>
      </c>
      <c r="J65" s="44">
        <v>22.1</v>
      </c>
      <c r="K65" s="94"/>
    </row>
    <row r="66" spans="1:11" ht="13.9" customHeight="1" x14ac:dyDescent="0.3">
      <c r="A66" s="52">
        <v>496605</v>
      </c>
      <c r="B66" s="41" t="s">
        <v>55</v>
      </c>
      <c r="C66" s="41" t="s">
        <v>60</v>
      </c>
      <c r="D66" s="42">
        <v>11639171</v>
      </c>
      <c r="E66" s="42" t="s">
        <v>14</v>
      </c>
      <c r="F66" s="52">
        <v>25</v>
      </c>
      <c r="G66" s="43">
        <v>5</v>
      </c>
      <c r="H66" s="44">
        <f t="shared" si="12"/>
        <v>2480.3999999999996</v>
      </c>
      <c r="I66" s="44">
        <f t="shared" si="13"/>
        <v>124.02</v>
      </c>
      <c r="J66" s="44">
        <v>24.803999999999998</v>
      </c>
      <c r="K66" s="94"/>
    </row>
    <row r="67" spans="1:11" x14ac:dyDescent="0.3">
      <c r="A67" s="40">
        <v>496650</v>
      </c>
      <c r="B67" s="41" t="s">
        <v>55</v>
      </c>
      <c r="C67" s="41" t="s">
        <v>61</v>
      </c>
      <c r="D67" s="42">
        <v>11639188</v>
      </c>
      <c r="E67" s="42" t="s">
        <v>14</v>
      </c>
      <c r="F67" s="43">
        <v>50</v>
      </c>
      <c r="G67" s="43">
        <v>5</v>
      </c>
      <c r="H67" s="44">
        <f t="shared" si="12"/>
        <v>2740</v>
      </c>
      <c r="I67" s="44">
        <f t="shared" si="13"/>
        <v>137</v>
      </c>
      <c r="J67" s="44">
        <v>27.4</v>
      </c>
      <c r="K67" s="94"/>
    </row>
    <row r="68" spans="1:11" ht="31.5" customHeight="1" x14ac:dyDescent="0.3">
      <c r="A68" s="46" t="s">
        <v>62</v>
      </c>
      <c r="B68" s="47"/>
      <c r="C68" s="47"/>
      <c r="D68" s="48"/>
      <c r="E68" s="48"/>
      <c r="F68" s="49"/>
      <c r="G68" s="49"/>
      <c r="H68" s="50"/>
      <c r="I68" s="50"/>
      <c r="J68" s="51" t="s">
        <v>21</v>
      </c>
      <c r="K68" s="94"/>
    </row>
    <row r="69" spans="1:11" ht="13.9" customHeight="1" x14ac:dyDescent="0.3">
      <c r="A69" s="40">
        <v>287050</v>
      </c>
      <c r="B69" s="41" t="s">
        <v>63</v>
      </c>
      <c r="C69" s="41" t="s">
        <v>16</v>
      </c>
      <c r="D69" s="42">
        <v>9062681</v>
      </c>
      <c r="E69" s="42" t="s">
        <v>14</v>
      </c>
      <c r="F69" s="43">
        <v>80</v>
      </c>
      <c r="G69" s="43">
        <v>10</v>
      </c>
      <c r="H69" s="44">
        <f>J69*100</f>
        <v>3407</v>
      </c>
      <c r="I69" s="44">
        <f>J69*G69</f>
        <v>340.7</v>
      </c>
      <c r="J69" s="44">
        <v>34.07</v>
      </c>
      <c r="K69" s="94"/>
    </row>
    <row r="70" spans="1:11" ht="13.9" customHeight="1" x14ac:dyDescent="0.3">
      <c r="A70" s="40">
        <v>287210</v>
      </c>
      <c r="B70" s="41" t="s">
        <v>63</v>
      </c>
      <c r="C70" s="41" t="s">
        <v>17</v>
      </c>
      <c r="D70" s="42">
        <v>2227239</v>
      </c>
      <c r="E70" s="42" t="s">
        <v>14</v>
      </c>
      <c r="F70" s="43">
        <v>45</v>
      </c>
      <c r="G70" s="43">
        <v>5</v>
      </c>
      <c r="H70" s="44">
        <f t="shared" ref="H70:H73" si="14">J70*100</f>
        <v>6947</v>
      </c>
      <c r="I70" s="44">
        <f t="shared" ref="I70:I73" si="15">J70*G70</f>
        <v>347.35</v>
      </c>
      <c r="J70" s="44">
        <v>69.47</v>
      </c>
      <c r="K70" s="94"/>
    </row>
    <row r="71" spans="1:11" ht="13.9" customHeight="1" x14ac:dyDescent="0.3">
      <c r="A71" s="40">
        <v>287310</v>
      </c>
      <c r="B71" s="41" t="s">
        <v>63</v>
      </c>
      <c r="C71" s="41" t="s">
        <v>18</v>
      </c>
      <c r="D71" s="42">
        <v>2227274</v>
      </c>
      <c r="E71" s="42" t="s">
        <v>14</v>
      </c>
      <c r="F71" s="43">
        <v>25</v>
      </c>
      <c r="G71" s="43">
        <v>5</v>
      </c>
      <c r="H71" s="44">
        <f t="shared" si="14"/>
        <v>7182.0000000000009</v>
      </c>
      <c r="I71" s="44">
        <f t="shared" si="15"/>
        <v>359.1</v>
      </c>
      <c r="J71" s="44">
        <v>71.820000000000007</v>
      </c>
      <c r="K71" s="94"/>
    </row>
    <row r="72" spans="1:11" ht="13.9" customHeight="1" x14ac:dyDescent="0.3">
      <c r="A72" s="40">
        <v>287410</v>
      </c>
      <c r="B72" s="41" t="s">
        <v>63</v>
      </c>
      <c r="C72" s="41" t="s">
        <v>19</v>
      </c>
      <c r="D72" s="42">
        <v>2230968</v>
      </c>
      <c r="E72" s="42" t="s">
        <v>14</v>
      </c>
      <c r="F72" s="43">
        <v>20</v>
      </c>
      <c r="G72" s="43">
        <v>5</v>
      </c>
      <c r="H72" s="44">
        <f t="shared" si="14"/>
        <v>10501</v>
      </c>
      <c r="I72" s="44">
        <f t="shared" si="15"/>
        <v>525.05000000000007</v>
      </c>
      <c r="J72" s="44">
        <v>105.01</v>
      </c>
      <c r="K72" s="94"/>
    </row>
    <row r="73" spans="1:11" ht="13.9" customHeight="1" x14ac:dyDescent="0.3">
      <c r="A73" s="40">
        <v>287510</v>
      </c>
      <c r="B73" s="41" t="s">
        <v>63</v>
      </c>
      <c r="C73" s="41" t="s">
        <v>20</v>
      </c>
      <c r="D73" s="42">
        <v>1235461</v>
      </c>
      <c r="E73" s="42" t="s">
        <v>14</v>
      </c>
      <c r="F73" s="43">
        <v>12</v>
      </c>
      <c r="G73" s="43">
        <v>2</v>
      </c>
      <c r="H73" s="44">
        <f t="shared" si="14"/>
        <v>25573</v>
      </c>
      <c r="I73" s="44">
        <f t="shared" si="15"/>
        <v>511.46</v>
      </c>
      <c r="J73" s="44">
        <v>255.73</v>
      </c>
      <c r="K73" s="94"/>
    </row>
    <row r="74" spans="1:11" x14ac:dyDescent="0.3">
      <c r="A74" s="45"/>
      <c r="B74" s="43"/>
      <c r="C74" s="43"/>
      <c r="D74" s="42"/>
      <c r="E74" s="42"/>
      <c r="F74" s="43"/>
      <c r="G74" s="43"/>
      <c r="H74" s="44"/>
      <c r="I74" s="44"/>
      <c r="J74" s="44"/>
      <c r="K74" s="94"/>
    </row>
    <row r="75" spans="1:11" ht="13.9" customHeight="1" x14ac:dyDescent="0.3">
      <c r="A75" s="40">
        <v>388100</v>
      </c>
      <c r="B75" s="41" t="s">
        <v>64</v>
      </c>
      <c r="C75" s="41" t="s">
        <v>65</v>
      </c>
      <c r="D75" s="42">
        <v>6574920</v>
      </c>
      <c r="E75" s="42" t="s">
        <v>14</v>
      </c>
      <c r="F75" s="43">
        <v>25</v>
      </c>
      <c r="G75" s="43">
        <v>5</v>
      </c>
      <c r="H75" s="44">
        <f>J75*100</f>
        <v>7655.0000000000009</v>
      </c>
      <c r="I75" s="44">
        <f>J75*G75</f>
        <v>382.75000000000006</v>
      </c>
      <c r="J75" s="44">
        <v>76.550000000000011</v>
      </c>
      <c r="K75" s="94"/>
    </row>
    <row r="76" spans="1:11" ht="13.9" customHeight="1" x14ac:dyDescent="0.3">
      <c r="A76" s="40">
        <v>388300</v>
      </c>
      <c r="B76" s="41" t="s">
        <v>64</v>
      </c>
      <c r="C76" s="41" t="s">
        <v>66</v>
      </c>
      <c r="D76" s="42">
        <v>6574943</v>
      </c>
      <c r="E76" s="42" t="s">
        <v>14</v>
      </c>
      <c r="F76" s="43">
        <v>30</v>
      </c>
      <c r="G76" s="43">
        <v>5</v>
      </c>
      <c r="H76" s="44">
        <f>J76*100</f>
        <v>8142</v>
      </c>
      <c r="I76" s="44">
        <f>J76*G76</f>
        <v>407.1</v>
      </c>
      <c r="J76" s="44">
        <v>81.42</v>
      </c>
      <c r="K76" s="94"/>
    </row>
    <row r="77" spans="1:11" x14ac:dyDescent="0.3">
      <c r="A77" s="45"/>
      <c r="B77" s="43"/>
      <c r="C77" s="43"/>
      <c r="D77" s="42"/>
      <c r="E77" s="42"/>
      <c r="F77" s="43"/>
      <c r="G77" s="43"/>
      <c r="H77" s="44"/>
      <c r="I77" s="44"/>
      <c r="J77" s="44"/>
      <c r="K77" s="94"/>
    </row>
    <row r="78" spans="1:11" ht="13.9" customHeight="1" x14ac:dyDescent="0.3">
      <c r="A78" s="40">
        <v>394000</v>
      </c>
      <c r="B78" s="41" t="s">
        <v>67</v>
      </c>
      <c r="C78" s="41" t="s">
        <v>31</v>
      </c>
      <c r="D78" s="42">
        <v>9542777</v>
      </c>
      <c r="E78" s="42" t="s">
        <v>14</v>
      </c>
      <c r="F78" s="43">
        <v>70</v>
      </c>
      <c r="G78" s="43">
        <v>10</v>
      </c>
      <c r="H78" s="44">
        <f>J78*100</f>
        <v>2754.0000000000005</v>
      </c>
      <c r="I78" s="44">
        <f>J78*G78</f>
        <v>275.40000000000003</v>
      </c>
      <c r="J78" s="44">
        <v>27.540000000000003</v>
      </c>
      <c r="K78" s="94"/>
    </row>
    <row r="79" spans="1:11" ht="13.9" customHeight="1" x14ac:dyDescent="0.3">
      <c r="A79" s="40">
        <v>394100</v>
      </c>
      <c r="B79" s="41" t="s">
        <v>67</v>
      </c>
      <c r="C79" s="41" t="s">
        <v>68</v>
      </c>
      <c r="D79" s="42">
        <v>9542783</v>
      </c>
      <c r="E79" s="42" t="s">
        <v>14</v>
      </c>
      <c r="F79" s="43">
        <v>50</v>
      </c>
      <c r="G79" s="43">
        <v>5</v>
      </c>
      <c r="H79" s="44">
        <f t="shared" ref="H79:H81" si="16">J79*100</f>
        <v>4168</v>
      </c>
      <c r="I79" s="44">
        <f t="shared" ref="I79:I81" si="17">J79*G79</f>
        <v>208.4</v>
      </c>
      <c r="J79" s="44">
        <v>41.68</v>
      </c>
      <c r="K79" s="94"/>
    </row>
    <row r="80" spans="1:11" ht="13.9" customHeight="1" x14ac:dyDescent="0.3">
      <c r="A80" s="40">
        <v>394800</v>
      </c>
      <c r="B80" s="41" t="s">
        <v>67</v>
      </c>
      <c r="C80" s="41" t="s">
        <v>35</v>
      </c>
      <c r="D80" s="42">
        <v>9542814</v>
      </c>
      <c r="E80" s="42" t="s">
        <v>14</v>
      </c>
      <c r="F80" s="43">
        <v>50</v>
      </c>
      <c r="G80" s="43">
        <v>10</v>
      </c>
      <c r="H80" s="44">
        <f t="shared" si="16"/>
        <v>10373</v>
      </c>
      <c r="I80" s="44">
        <f t="shared" si="17"/>
        <v>1037.3</v>
      </c>
      <c r="J80" s="44">
        <v>103.73</v>
      </c>
      <c r="K80" s="94"/>
    </row>
    <row r="81" spans="1:11" ht="13.9" customHeight="1" x14ac:dyDescent="0.3">
      <c r="A81" s="40">
        <v>394500</v>
      </c>
      <c r="B81" s="41" t="s">
        <v>67</v>
      </c>
      <c r="C81" s="41" t="s">
        <v>20</v>
      </c>
      <c r="D81" s="42">
        <v>9542820</v>
      </c>
      <c r="E81" s="42" t="s">
        <v>14</v>
      </c>
      <c r="F81" s="43">
        <v>12</v>
      </c>
      <c r="G81" s="43">
        <v>2</v>
      </c>
      <c r="H81" s="44">
        <f t="shared" si="16"/>
        <v>32486</v>
      </c>
      <c r="I81" s="44">
        <f t="shared" si="17"/>
        <v>649.72</v>
      </c>
      <c r="J81" s="44">
        <v>324.86</v>
      </c>
      <c r="K81" s="94"/>
    </row>
    <row r="82" spans="1:11" x14ac:dyDescent="0.3">
      <c r="A82" s="45"/>
      <c r="B82" s="43"/>
      <c r="C82" s="43"/>
      <c r="D82" s="42"/>
      <c r="E82" s="42"/>
      <c r="F82" s="43"/>
      <c r="G82" s="43"/>
      <c r="H82" s="44"/>
      <c r="I82" s="44"/>
      <c r="J82" s="44"/>
      <c r="K82" s="94"/>
    </row>
    <row r="83" spans="1:11" ht="13.9" customHeight="1" x14ac:dyDescent="0.3">
      <c r="A83" s="40">
        <v>395260</v>
      </c>
      <c r="B83" s="41" t="s">
        <v>69</v>
      </c>
      <c r="C83" s="41" t="s">
        <v>70</v>
      </c>
      <c r="D83" s="42">
        <v>1410438</v>
      </c>
      <c r="E83" s="42" t="s">
        <v>14</v>
      </c>
      <c r="F83" s="43">
        <v>70</v>
      </c>
      <c r="G83" s="43">
        <v>5</v>
      </c>
      <c r="H83" s="44">
        <f>J83*100</f>
        <v>2552.0000000000005</v>
      </c>
      <c r="I83" s="44">
        <f>J83*G83</f>
        <v>127.60000000000002</v>
      </c>
      <c r="J83" s="44">
        <v>25.520000000000003</v>
      </c>
      <c r="K83" s="94"/>
    </row>
    <row r="84" spans="1:11" ht="13.9" customHeight="1" x14ac:dyDescent="0.3">
      <c r="A84" s="40">
        <v>395360</v>
      </c>
      <c r="B84" s="41" t="s">
        <v>69</v>
      </c>
      <c r="C84" s="41" t="s">
        <v>68</v>
      </c>
      <c r="D84" s="42">
        <v>1416949</v>
      </c>
      <c r="E84" s="42" t="s">
        <v>14</v>
      </c>
      <c r="F84" s="43">
        <v>50</v>
      </c>
      <c r="G84" s="43">
        <v>5</v>
      </c>
      <c r="H84" s="44">
        <f t="shared" ref="H84:H89" si="18">J84*100</f>
        <v>4040.9999999999995</v>
      </c>
      <c r="I84" s="44">
        <f t="shared" ref="I84:I89" si="19">J84*G84</f>
        <v>202.04999999999998</v>
      </c>
      <c r="J84" s="44">
        <v>40.409999999999997</v>
      </c>
      <c r="K84" s="94"/>
    </row>
    <row r="85" spans="1:11" ht="13.9" customHeight="1" x14ac:dyDescent="0.3">
      <c r="A85" s="40">
        <v>395460</v>
      </c>
      <c r="B85" s="41" t="s">
        <v>69</v>
      </c>
      <c r="C85" s="41" t="s">
        <v>71</v>
      </c>
      <c r="D85" s="42">
        <v>1416978</v>
      </c>
      <c r="E85" s="42" t="s">
        <v>14</v>
      </c>
      <c r="F85" s="43">
        <v>35</v>
      </c>
      <c r="G85" s="43">
        <v>5</v>
      </c>
      <c r="H85" s="44">
        <f t="shared" si="18"/>
        <v>7847</v>
      </c>
      <c r="I85" s="44">
        <f t="shared" si="19"/>
        <v>392.35</v>
      </c>
      <c r="J85" s="44">
        <v>78.47</v>
      </c>
      <c r="K85" s="94"/>
    </row>
    <row r="86" spans="1:11" ht="13.9" customHeight="1" x14ac:dyDescent="0.3">
      <c r="A86" s="40">
        <v>395660</v>
      </c>
      <c r="B86" s="41" t="s">
        <v>69</v>
      </c>
      <c r="C86" s="41" t="s">
        <v>72</v>
      </c>
      <c r="D86" s="42">
        <v>1432291</v>
      </c>
      <c r="E86" s="42" t="s">
        <v>14</v>
      </c>
      <c r="F86" s="43">
        <v>40</v>
      </c>
      <c r="G86" s="43">
        <v>5</v>
      </c>
      <c r="H86" s="44">
        <f t="shared" si="18"/>
        <v>9130.0000000000018</v>
      </c>
      <c r="I86" s="44">
        <f t="shared" si="19"/>
        <v>456.50000000000006</v>
      </c>
      <c r="J86" s="44">
        <v>91.300000000000011</v>
      </c>
      <c r="K86" s="94"/>
    </row>
    <row r="87" spans="1:11" ht="13.9" customHeight="1" x14ac:dyDescent="0.3">
      <c r="A87" s="40">
        <v>395800</v>
      </c>
      <c r="B87" s="41" t="s">
        <v>69</v>
      </c>
      <c r="C87" s="41" t="s">
        <v>17</v>
      </c>
      <c r="D87" s="42">
        <v>6130399</v>
      </c>
      <c r="E87" s="42" t="s">
        <v>14</v>
      </c>
      <c r="F87" s="43">
        <v>35</v>
      </c>
      <c r="G87" s="43">
        <v>5</v>
      </c>
      <c r="H87" s="44">
        <f t="shared" si="18"/>
        <v>7847</v>
      </c>
      <c r="I87" s="44">
        <f t="shared" si="19"/>
        <v>392.35</v>
      </c>
      <c r="J87" s="44">
        <v>78.47</v>
      </c>
      <c r="K87" s="94"/>
    </row>
    <row r="88" spans="1:11" ht="13.9" customHeight="1" x14ac:dyDescent="0.3">
      <c r="A88" s="40">
        <v>395700</v>
      </c>
      <c r="B88" s="41" t="s">
        <v>69</v>
      </c>
      <c r="C88" s="41" t="s">
        <v>59</v>
      </c>
      <c r="D88" s="42">
        <v>6130407</v>
      </c>
      <c r="E88" s="42" t="s">
        <v>14</v>
      </c>
      <c r="F88" s="43">
        <v>35</v>
      </c>
      <c r="G88" s="43">
        <v>5</v>
      </c>
      <c r="H88" s="44">
        <f t="shared" si="18"/>
        <v>8688.0000000000018</v>
      </c>
      <c r="I88" s="44">
        <f t="shared" si="19"/>
        <v>434.40000000000003</v>
      </c>
      <c r="J88" s="44">
        <v>86.88000000000001</v>
      </c>
      <c r="K88" s="94"/>
    </row>
    <row r="89" spans="1:11" x14ac:dyDescent="0.3">
      <c r="A89" s="40">
        <v>395900</v>
      </c>
      <c r="B89" s="41" t="s">
        <v>69</v>
      </c>
      <c r="C89" s="41" t="s">
        <v>60</v>
      </c>
      <c r="D89" s="42">
        <v>6130413</v>
      </c>
      <c r="E89" s="42" t="s">
        <v>14</v>
      </c>
      <c r="F89" s="43">
        <v>25</v>
      </c>
      <c r="G89" s="43">
        <v>5</v>
      </c>
      <c r="H89" s="44">
        <f t="shared" si="18"/>
        <v>9130.0000000000018</v>
      </c>
      <c r="I89" s="44">
        <f t="shared" si="19"/>
        <v>456.50000000000006</v>
      </c>
      <c r="J89" s="44">
        <v>91.300000000000011</v>
      </c>
      <c r="K89" s="94"/>
    </row>
    <row r="90" spans="1:11" x14ac:dyDescent="0.3">
      <c r="A90" s="45"/>
      <c r="B90" s="43"/>
      <c r="C90" s="43"/>
      <c r="D90" s="42"/>
      <c r="E90" s="42"/>
      <c r="F90" s="43"/>
      <c r="G90" s="43"/>
      <c r="H90" s="44"/>
      <c r="I90" s="44"/>
      <c r="J90" s="44"/>
      <c r="K90" s="94"/>
    </row>
    <row r="91" spans="1:11" ht="13.9" customHeight="1" x14ac:dyDescent="0.3">
      <c r="A91" s="40">
        <v>382000</v>
      </c>
      <c r="B91" s="41" t="s">
        <v>73</v>
      </c>
      <c r="C91" s="41" t="s">
        <v>74</v>
      </c>
      <c r="D91" s="42">
        <v>6130436</v>
      </c>
      <c r="E91" s="42" t="s">
        <v>14</v>
      </c>
      <c r="F91" s="43">
        <v>40</v>
      </c>
      <c r="G91" s="43">
        <v>5</v>
      </c>
      <c r="H91" s="44">
        <f>J91*100</f>
        <v>8334</v>
      </c>
      <c r="I91" s="44">
        <f>J91*G91</f>
        <v>416.70000000000005</v>
      </c>
      <c r="J91" s="44">
        <v>83.34</v>
      </c>
      <c r="K91" s="94"/>
    </row>
    <row r="92" spans="1:11" ht="13.9" customHeight="1" x14ac:dyDescent="0.3">
      <c r="A92" s="40">
        <v>382200</v>
      </c>
      <c r="B92" s="41" t="s">
        <v>73</v>
      </c>
      <c r="C92" s="41" t="s">
        <v>19</v>
      </c>
      <c r="D92" s="42">
        <v>6130442</v>
      </c>
      <c r="E92" s="42" t="s">
        <v>14</v>
      </c>
      <c r="F92" s="43">
        <v>40</v>
      </c>
      <c r="G92" s="43">
        <v>5</v>
      </c>
      <c r="H92" s="44">
        <f t="shared" ref="H92:H93" si="20">J92*100</f>
        <v>9159</v>
      </c>
      <c r="I92" s="44">
        <f t="shared" ref="I92:I93" si="21">J92*G92</f>
        <v>457.95000000000005</v>
      </c>
      <c r="J92" s="44">
        <v>91.59</v>
      </c>
      <c r="K92" s="94"/>
    </row>
    <row r="93" spans="1:11" ht="13.9" customHeight="1" x14ac:dyDescent="0.3">
      <c r="A93" s="40">
        <v>382400</v>
      </c>
      <c r="B93" s="41" t="s">
        <v>73</v>
      </c>
      <c r="C93" s="41" t="s">
        <v>75</v>
      </c>
      <c r="D93" s="42">
        <v>6130459</v>
      </c>
      <c r="E93" s="42" t="s">
        <v>14</v>
      </c>
      <c r="F93" s="43">
        <v>25</v>
      </c>
      <c r="G93" s="43">
        <v>5</v>
      </c>
      <c r="H93" s="44">
        <f t="shared" si="20"/>
        <v>9808</v>
      </c>
      <c r="I93" s="44">
        <f t="shared" si="21"/>
        <v>490.4</v>
      </c>
      <c r="J93" s="44">
        <v>98.08</v>
      </c>
      <c r="K93" s="94"/>
    </row>
    <row r="94" spans="1:11" ht="13.9" customHeight="1" x14ac:dyDescent="0.3">
      <c r="A94" s="45"/>
      <c r="B94" s="43"/>
      <c r="C94" s="43"/>
      <c r="D94" s="42"/>
      <c r="E94" s="42"/>
      <c r="F94" s="43"/>
      <c r="G94" s="43"/>
      <c r="H94" s="44"/>
      <c r="I94" s="44"/>
      <c r="J94" s="44"/>
      <c r="K94" s="94"/>
    </row>
    <row r="95" spans="1:11" ht="13.9" customHeight="1" x14ac:dyDescent="0.3">
      <c r="A95" s="40">
        <v>603401</v>
      </c>
      <c r="B95" s="41" t="s">
        <v>76</v>
      </c>
      <c r="C95" s="41" t="s">
        <v>77</v>
      </c>
      <c r="D95" s="42">
        <v>14021603</v>
      </c>
      <c r="E95" s="42" t="s">
        <v>14</v>
      </c>
      <c r="F95" s="43">
        <v>40</v>
      </c>
      <c r="G95" s="43">
        <v>10</v>
      </c>
      <c r="H95" s="44">
        <f>J95*100</f>
        <v>1314</v>
      </c>
      <c r="I95" s="44">
        <f>J95*G95</f>
        <v>131.4</v>
      </c>
      <c r="J95" s="44">
        <v>13.14</v>
      </c>
      <c r="K95" s="94"/>
    </row>
    <row r="96" spans="1:11" ht="13.9" customHeight="1" x14ac:dyDescent="0.3">
      <c r="A96" s="40">
        <v>603402</v>
      </c>
      <c r="B96" s="41" t="s">
        <v>76</v>
      </c>
      <c r="C96" s="41" t="s">
        <v>16</v>
      </c>
      <c r="D96" s="42">
        <v>14021632</v>
      </c>
      <c r="E96" s="42" t="s">
        <v>14</v>
      </c>
      <c r="F96" s="43">
        <v>60</v>
      </c>
      <c r="G96" s="43">
        <v>10</v>
      </c>
      <c r="H96" s="44">
        <f t="shared" ref="H96:H102" si="22">J96*100</f>
        <v>4425</v>
      </c>
      <c r="I96" s="44">
        <f t="shared" ref="I96:I102" si="23">J96*G96</f>
        <v>442.5</v>
      </c>
      <c r="J96" s="44">
        <v>44.25</v>
      </c>
      <c r="K96" s="94"/>
    </row>
    <row r="97" spans="1:11" ht="13.9" customHeight="1" x14ac:dyDescent="0.3">
      <c r="A97" s="40">
        <v>603403</v>
      </c>
      <c r="B97" s="41" t="s">
        <v>76</v>
      </c>
      <c r="C97" s="41" t="s">
        <v>18</v>
      </c>
      <c r="D97" s="42">
        <v>14021649</v>
      </c>
      <c r="E97" s="42" t="s">
        <v>14</v>
      </c>
      <c r="F97" s="43">
        <v>60</v>
      </c>
      <c r="G97" s="43">
        <v>10</v>
      </c>
      <c r="H97" s="44">
        <f t="shared" si="22"/>
        <v>9130.0000000000018</v>
      </c>
      <c r="I97" s="44">
        <f t="shared" si="23"/>
        <v>913.00000000000011</v>
      </c>
      <c r="J97" s="44">
        <v>91.300000000000011</v>
      </c>
      <c r="K97" s="94"/>
    </row>
    <row r="98" spans="1:11" ht="13.9" customHeight="1" x14ac:dyDescent="0.3">
      <c r="A98" s="40">
        <v>603404</v>
      </c>
      <c r="B98" s="41" t="s">
        <v>76</v>
      </c>
      <c r="C98" s="41" t="s">
        <v>78</v>
      </c>
      <c r="D98" s="42">
        <v>14039359</v>
      </c>
      <c r="E98" s="42" t="s">
        <v>14</v>
      </c>
      <c r="F98" s="43">
        <v>40</v>
      </c>
      <c r="G98" s="43">
        <v>10</v>
      </c>
      <c r="H98" s="44">
        <f t="shared" si="22"/>
        <v>1697.0000000000002</v>
      </c>
      <c r="I98" s="44">
        <f t="shared" si="23"/>
        <v>169.70000000000002</v>
      </c>
      <c r="J98" s="44">
        <v>16.970000000000002</v>
      </c>
      <c r="K98" s="94"/>
    </row>
    <row r="99" spans="1:11" ht="13.9" customHeight="1" x14ac:dyDescent="0.3">
      <c r="A99" s="40">
        <v>603405</v>
      </c>
      <c r="B99" s="41" t="s">
        <v>76</v>
      </c>
      <c r="C99" s="41" t="s">
        <v>79</v>
      </c>
      <c r="D99" s="42">
        <v>14039365</v>
      </c>
      <c r="E99" s="42" t="s">
        <v>14</v>
      </c>
      <c r="F99" s="43">
        <v>50</v>
      </c>
      <c r="G99" s="43">
        <v>10</v>
      </c>
      <c r="H99" s="44">
        <f t="shared" si="22"/>
        <v>3127.0000000000005</v>
      </c>
      <c r="I99" s="44">
        <f t="shared" si="23"/>
        <v>312.70000000000005</v>
      </c>
      <c r="J99" s="44">
        <v>31.270000000000003</v>
      </c>
      <c r="K99" s="94"/>
    </row>
    <row r="100" spans="1:11" ht="13.9" customHeight="1" x14ac:dyDescent="0.3">
      <c r="A100" s="40">
        <v>603406</v>
      </c>
      <c r="B100" s="41" t="s">
        <v>76</v>
      </c>
      <c r="C100" s="41" t="s">
        <v>80</v>
      </c>
      <c r="D100" s="42">
        <v>14039371</v>
      </c>
      <c r="E100" s="42" t="s">
        <v>14</v>
      </c>
      <c r="F100" s="43">
        <v>60</v>
      </c>
      <c r="G100" s="43">
        <v>10</v>
      </c>
      <c r="H100" s="44">
        <f t="shared" si="22"/>
        <v>4011.9999999999995</v>
      </c>
      <c r="I100" s="44">
        <f t="shared" si="23"/>
        <v>401.2</v>
      </c>
      <c r="J100" s="44">
        <v>40.119999999999997</v>
      </c>
      <c r="K100" s="94"/>
    </row>
    <row r="101" spans="1:11" ht="13.9" customHeight="1" x14ac:dyDescent="0.3">
      <c r="A101" s="40">
        <v>603407</v>
      </c>
      <c r="B101" s="41" t="s">
        <v>76</v>
      </c>
      <c r="C101" s="41" t="s">
        <v>81</v>
      </c>
      <c r="D101" s="42">
        <v>14021655</v>
      </c>
      <c r="E101" s="42" t="s">
        <v>14</v>
      </c>
      <c r="F101" s="43">
        <v>20</v>
      </c>
      <c r="G101" s="43">
        <v>5</v>
      </c>
      <c r="H101" s="44">
        <f t="shared" si="22"/>
        <v>21798</v>
      </c>
      <c r="I101" s="44">
        <f t="shared" si="23"/>
        <v>1089.8999999999999</v>
      </c>
      <c r="J101" s="44">
        <v>217.98</v>
      </c>
      <c r="K101" s="94"/>
    </row>
    <row r="102" spans="1:11" ht="13.9" customHeight="1" x14ac:dyDescent="0.3">
      <c r="A102" s="40">
        <v>603400</v>
      </c>
      <c r="B102" s="41" t="s">
        <v>76</v>
      </c>
      <c r="C102" s="41" t="s">
        <v>82</v>
      </c>
      <c r="D102" s="42">
        <v>14021595</v>
      </c>
      <c r="E102" s="42" t="s">
        <v>14</v>
      </c>
      <c r="F102" s="43">
        <v>20</v>
      </c>
      <c r="G102" s="43">
        <v>5</v>
      </c>
      <c r="H102" s="44">
        <f t="shared" si="22"/>
        <v>6136</v>
      </c>
      <c r="I102" s="44">
        <f t="shared" si="23"/>
        <v>306.8</v>
      </c>
      <c r="J102" s="44">
        <v>61.36</v>
      </c>
      <c r="K102" s="94"/>
    </row>
    <row r="103" spans="1:11" ht="13.5" customHeight="1" x14ac:dyDescent="0.3">
      <c r="A103" s="45"/>
      <c r="B103" s="43"/>
      <c r="C103" s="43"/>
      <c r="D103" s="42"/>
      <c r="E103" s="42"/>
      <c r="F103" s="43"/>
      <c r="G103" s="43"/>
      <c r="H103" s="44"/>
      <c r="I103" s="44"/>
      <c r="J103" s="44"/>
      <c r="K103" s="94"/>
    </row>
    <row r="104" spans="1:11" ht="13.5" customHeight="1" x14ac:dyDescent="0.3">
      <c r="A104" s="40">
        <v>256055</v>
      </c>
      <c r="B104" s="41" t="s">
        <v>83</v>
      </c>
      <c r="C104" s="41" t="s">
        <v>13</v>
      </c>
      <c r="D104" s="42">
        <v>1560824</v>
      </c>
      <c r="E104" s="42" t="s">
        <v>14</v>
      </c>
      <c r="F104" s="43">
        <v>100</v>
      </c>
      <c r="G104" s="43">
        <v>10</v>
      </c>
      <c r="H104" s="44">
        <f>J104*100</f>
        <v>787</v>
      </c>
      <c r="I104" s="44">
        <f>J104*G104</f>
        <v>78.7</v>
      </c>
      <c r="J104" s="44">
        <v>7.87</v>
      </c>
      <c r="K104" s="94"/>
    </row>
    <row r="105" spans="1:11" ht="13.5" customHeight="1" x14ac:dyDescent="0.3">
      <c r="A105" s="40">
        <v>256105</v>
      </c>
      <c r="B105" s="41" t="s">
        <v>83</v>
      </c>
      <c r="C105" s="41" t="s">
        <v>16</v>
      </c>
      <c r="D105" s="42">
        <v>1560830</v>
      </c>
      <c r="E105" s="42" t="s">
        <v>14</v>
      </c>
      <c r="F105" s="43">
        <v>100</v>
      </c>
      <c r="G105" s="43">
        <v>10</v>
      </c>
      <c r="H105" s="44">
        <f t="shared" ref="H105:H107" si="24">J105*100</f>
        <v>2329.0000000000005</v>
      </c>
      <c r="I105" s="44">
        <f t="shared" ref="I105:I107" si="25">J105*G105</f>
        <v>232.90000000000003</v>
      </c>
      <c r="J105" s="44">
        <v>23.290000000000003</v>
      </c>
      <c r="K105" s="94"/>
    </row>
    <row r="106" spans="1:11" ht="13.9" customHeight="1" x14ac:dyDescent="0.3">
      <c r="A106" s="40">
        <v>256155</v>
      </c>
      <c r="B106" s="41" t="s">
        <v>83</v>
      </c>
      <c r="C106" s="41" t="s">
        <v>18</v>
      </c>
      <c r="D106" s="42">
        <v>1560847</v>
      </c>
      <c r="E106" s="42" t="s">
        <v>14</v>
      </c>
      <c r="F106" s="43">
        <v>100</v>
      </c>
      <c r="G106" s="43">
        <v>10</v>
      </c>
      <c r="H106" s="44">
        <f t="shared" si="24"/>
        <v>4827</v>
      </c>
      <c r="I106" s="44">
        <f t="shared" si="25"/>
        <v>482.69999999999993</v>
      </c>
      <c r="J106" s="44">
        <v>48.269999999999996</v>
      </c>
      <c r="K106" s="94"/>
    </row>
    <row r="107" spans="1:11" ht="13.9" customHeight="1" x14ac:dyDescent="0.3">
      <c r="A107" s="40">
        <v>256605</v>
      </c>
      <c r="B107" s="41" t="s">
        <v>83</v>
      </c>
      <c r="C107" s="41" t="s">
        <v>84</v>
      </c>
      <c r="D107" s="42">
        <v>1560959</v>
      </c>
      <c r="E107" s="42" t="s">
        <v>14</v>
      </c>
      <c r="F107" s="43">
        <v>100</v>
      </c>
      <c r="G107" s="43">
        <v>10</v>
      </c>
      <c r="H107" s="44">
        <f t="shared" si="24"/>
        <v>3994</v>
      </c>
      <c r="I107" s="44">
        <f t="shared" si="25"/>
        <v>399.4</v>
      </c>
      <c r="J107" s="44">
        <v>39.94</v>
      </c>
      <c r="K107" s="94"/>
    </row>
    <row r="108" spans="1:11" ht="31.5" customHeight="1" x14ac:dyDescent="0.3">
      <c r="A108" s="46" t="s">
        <v>85</v>
      </c>
      <c r="B108" s="47"/>
      <c r="C108" s="47"/>
      <c r="D108" s="48"/>
      <c r="E108" s="48"/>
      <c r="F108" s="49"/>
      <c r="G108" s="49"/>
      <c r="H108" s="50"/>
      <c r="I108" s="50"/>
      <c r="J108" s="51" t="s">
        <v>21</v>
      </c>
      <c r="K108" s="94"/>
    </row>
    <row r="109" spans="1:11" ht="13.9" customHeight="1" x14ac:dyDescent="0.3">
      <c r="A109" s="40">
        <v>290500</v>
      </c>
      <c r="B109" s="41" t="s">
        <v>86</v>
      </c>
      <c r="C109" s="41" t="s">
        <v>87</v>
      </c>
      <c r="D109" s="42">
        <v>2818443</v>
      </c>
      <c r="E109" s="42" t="s">
        <v>14</v>
      </c>
      <c r="F109" s="43">
        <v>25</v>
      </c>
      <c r="G109" s="43">
        <v>5</v>
      </c>
      <c r="H109" s="44">
        <f>J109*100</f>
        <v>444.07999999999993</v>
      </c>
      <c r="I109" s="44">
        <f>J109*G109</f>
        <v>22.203999999999997</v>
      </c>
      <c r="J109" s="44">
        <v>4.4407999999999994</v>
      </c>
      <c r="K109" s="94"/>
    </row>
    <row r="110" spans="1:11" ht="13.9" customHeight="1" x14ac:dyDescent="0.3">
      <c r="A110" s="40">
        <v>290700</v>
      </c>
      <c r="B110" s="41" t="s">
        <v>86</v>
      </c>
      <c r="C110" s="41" t="s">
        <v>88</v>
      </c>
      <c r="D110" s="42">
        <v>2818472</v>
      </c>
      <c r="E110" s="42" t="s">
        <v>14</v>
      </c>
      <c r="F110" s="43">
        <v>50</v>
      </c>
      <c r="G110" s="43">
        <v>5</v>
      </c>
      <c r="H110" s="44">
        <f t="shared" ref="H110:H112" si="26">J110*100</f>
        <v>727.99999999999989</v>
      </c>
      <c r="I110" s="44">
        <f t="shared" ref="I110:I112" si="27">J110*G110</f>
        <v>36.4</v>
      </c>
      <c r="J110" s="44">
        <v>7.2799999999999994</v>
      </c>
      <c r="K110" s="94"/>
    </row>
    <row r="111" spans="1:11" ht="13.9" customHeight="1" x14ac:dyDescent="0.3">
      <c r="A111" s="40">
        <v>291000</v>
      </c>
      <c r="B111" s="41" t="s">
        <v>86</v>
      </c>
      <c r="C111" s="41" t="s">
        <v>89</v>
      </c>
      <c r="D111" s="42">
        <v>2818503</v>
      </c>
      <c r="E111" s="42" t="s">
        <v>14</v>
      </c>
      <c r="F111" s="43">
        <v>60</v>
      </c>
      <c r="G111" s="43">
        <v>5</v>
      </c>
      <c r="H111" s="44">
        <f t="shared" si="26"/>
        <v>1508.0000000000002</v>
      </c>
      <c r="I111" s="44">
        <f t="shared" si="27"/>
        <v>75.400000000000006</v>
      </c>
      <c r="J111" s="44">
        <v>15.080000000000002</v>
      </c>
      <c r="K111" s="94"/>
    </row>
    <row r="112" spans="1:11" ht="13.9" customHeight="1" x14ac:dyDescent="0.3">
      <c r="A112" s="40">
        <v>292005</v>
      </c>
      <c r="B112" s="41" t="s">
        <v>86</v>
      </c>
      <c r="C112" s="41" t="s">
        <v>81</v>
      </c>
      <c r="D112" s="42">
        <v>4660472</v>
      </c>
      <c r="E112" s="42" t="s">
        <v>14</v>
      </c>
      <c r="F112" s="43">
        <v>30</v>
      </c>
      <c r="G112" s="43">
        <v>5</v>
      </c>
      <c r="H112" s="44">
        <f t="shared" si="26"/>
        <v>4368</v>
      </c>
      <c r="I112" s="44">
        <f t="shared" si="27"/>
        <v>218.4</v>
      </c>
      <c r="J112" s="44">
        <v>43.68</v>
      </c>
      <c r="K112" s="94"/>
    </row>
    <row r="113" spans="1:11" ht="13.9" customHeight="1" x14ac:dyDescent="0.3">
      <c r="A113" s="45"/>
      <c r="B113" s="43"/>
      <c r="C113" s="43"/>
      <c r="D113" s="42"/>
      <c r="E113" s="42"/>
      <c r="F113" s="43"/>
      <c r="G113" s="43"/>
      <c r="H113" s="44"/>
      <c r="I113" s="44"/>
      <c r="J113" s="44" t="s">
        <v>21</v>
      </c>
      <c r="K113" s="94"/>
    </row>
    <row r="114" spans="1:11" ht="13.9" customHeight="1" x14ac:dyDescent="0.3">
      <c r="A114" s="40">
        <v>289100</v>
      </c>
      <c r="B114" s="41" t="s">
        <v>90</v>
      </c>
      <c r="C114" s="41" t="s">
        <v>91</v>
      </c>
      <c r="D114" s="42">
        <v>3089727</v>
      </c>
      <c r="E114" s="42" t="s">
        <v>14</v>
      </c>
      <c r="F114" s="43">
        <v>70</v>
      </c>
      <c r="G114" s="43">
        <v>10</v>
      </c>
      <c r="H114" s="44">
        <v>426.99999999999994</v>
      </c>
      <c r="I114" s="44">
        <f>J114*G114</f>
        <v>42.7</v>
      </c>
      <c r="J114" s="44">
        <v>4.2700000000000005</v>
      </c>
      <c r="K114" s="94"/>
    </row>
    <row r="115" spans="1:11" ht="13.9" customHeight="1" x14ac:dyDescent="0.3">
      <c r="A115" s="40">
        <v>289170</v>
      </c>
      <c r="B115" s="41" t="s">
        <v>92</v>
      </c>
      <c r="C115" s="41" t="s">
        <v>93</v>
      </c>
      <c r="D115" s="42">
        <v>14333099</v>
      </c>
      <c r="E115" s="42" t="s">
        <v>14</v>
      </c>
      <c r="F115" s="43">
        <v>70</v>
      </c>
      <c r="G115" s="43">
        <v>5</v>
      </c>
      <c r="H115" s="44">
        <v>462</v>
      </c>
      <c r="I115" s="44">
        <f t="shared" ref="I115:I123" si="28">J115*G115</f>
        <v>23.1</v>
      </c>
      <c r="J115" s="44">
        <v>4.62</v>
      </c>
      <c r="K115" s="94"/>
    </row>
    <row r="116" spans="1:11" ht="13.9" customHeight="1" x14ac:dyDescent="0.3">
      <c r="A116" s="40">
        <v>289110</v>
      </c>
      <c r="B116" s="41" t="s">
        <v>94</v>
      </c>
      <c r="C116" s="41" t="s">
        <v>93</v>
      </c>
      <c r="D116" s="42">
        <v>16261079</v>
      </c>
      <c r="E116" s="42" t="s">
        <v>14</v>
      </c>
      <c r="F116" s="43">
        <v>280</v>
      </c>
      <c r="G116" s="43">
        <v>70</v>
      </c>
      <c r="H116" s="44">
        <v>350</v>
      </c>
      <c r="I116" s="44">
        <v>245</v>
      </c>
      <c r="J116" s="44">
        <v>3.5</v>
      </c>
      <c r="K116" s="94"/>
    </row>
    <row r="117" spans="1:11" ht="13.9" customHeight="1" x14ac:dyDescent="0.3">
      <c r="A117" s="40">
        <v>289300</v>
      </c>
      <c r="B117" s="41" t="s">
        <v>90</v>
      </c>
      <c r="C117" s="41" t="s">
        <v>95</v>
      </c>
      <c r="D117" s="42">
        <v>3090015</v>
      </c>
      <c r="E117" s="42" t="s">
        <v>14</v>
      </c>
      <c r="F117" s="43">
        <v>40</v>
      </c>
      <c r="G117" s="43">
        <v>10</v>
      </c>
      <c r="H117" s="44">
        <v>681</v>
      </c>
      <c r="I117" s="44">
        <f t="shared" si="28"/>
        <v>68.099999999999994</v>
      </c>
      <c r="J117" s="44">
        <v>6.81</v>
      </c>
      <c r="K117" s="94"/>
    </row>
    <row r="118" spans="1:11" ht="13.9" customHeight="1" x14ac:dyDescent="0.3">
      <c r="A118" s="40">
        <v>289270</v>
      </c>
      <c r="B118" s="41" t="s">
        <v>92</v>
      </c>
      <c r="C118" s="41" t="s">
        <v>57</v>
      </c>
      <c r="D118" s="42">
        <v>14333107</v>
      </c>
      <c r="E118" s="42" t="s">
        <v>14</v>
      </c>
      <c r="F118" s="43">
        <v>50</v>
      </c>
      <c r="G118" s="43">
        <v>5</v>
      </c>
      <c r="H118" s="44">
        <v>990</v>
      </c>
      <c r="I118" s="44">
        <f t="shared" si="28"/>
        <v>49.5</v>
      </c>
      <c r="J118" s="44">
        <v>9.9</v>
      </c>
      <c r="K118" s="94"/>
    </row>
    <row r="119" spans="1:11" ht="13.9" customHeight="1" x14ac:dyDescent="0.3">
      <c r="A119" s="40">
        <v>289210</v>
      </c>
      <c r="B119" s="41" t="s">
        <v>94</v>
      </c>
      <c r="C119" s="41" t="s">
        <v>57</v>
      </c>
      <c r="D119" s="42">
        <v>16261085</v>
      </c>
      <c r="E119" s="42" t="s">
        <v>14</v>
      </c>
      <c r="F119" s="43">
        <v>280</v>
      </c>
      <c r="G119" s="43">
        <v>70</v>
      </c>
      <c r="H119" s="44">
        <v>500</v>
      </c>
      <c r="I119" s="44">
        <v>350</v>
      </c>
      <c r="J119" s="44">
        <v>5</v>
      </c>
      <c r="K119" s="94"/>
    </row>
    <row r="120" spans="1:11" ht="13.9" customHeight="1" x14ac:dyDescent="0.3">
      <c r="A120" s="40">
        <v>289500</v>
      </c>
      <c r="B120" s="41" t="s">
        <v>90</v>
      </c>
      <c r="C120" s="41" t="s">
        <v>96</v>
      </c>
      <c r="D120" s="42">
        <v>9504759</v>
      </c>
      <c r="E120" s="42" t="s">
        <v>14</v>
      </c>
      <c r="F120" s="43">
        <v>70</v>
      </c>
      <c r="G120" s="43">
        <v>10</v>
      </c>
      <c r="H120" s="44">
        <v>1365</v>
      </c>
      <c r="I120" s="44">
        <f t="shared" si="28"/>
        <v>136.5</v>
      </c>
      <c r="J120" s="44">
        <v>13.65</v>
      </c>
      <c r="K120" s="94"/>
    </row>
    <row r="121" spans="1:11" ht="13.9" customHeight="1" x14ac:dyDescent="0.3">
      <c r="A121" s="40">
        <v>289470</v>
      </c>
      <c r="B121" s="41" t="s">
        <v>92</v>
      </c>
      <c r="C121" s="41" t="s">
        <v>97</v>
      </c>
      <c r="D121" s="42">
        <v>14333113</v>
      </c>
      <c r="E121" s="42" t="s">
        <v>14</v>
      </c>
      <c r="F121" s="43">
        <v>50</v>
      </c>
      <c r="G121" s="43">
        <v>5</v>
      </c>
      <c r="H121" s="44">
        <v>2145</v>
      </c>
      <c r="I121" s="44">
        <f t="shared" si="28"/>
        <v>107.25</v>
      </c>
      <c r="J121" s="44">
        <v>21.45</v>
      </c>
      <c r="K121" s="94"/>
    </row>
    <row r="122" spans="1:11" ht="13.9" customHeight="1" x14ac:dyDescent="0.3">
      <c r="A122" s="40">
        <v>289700</v>
      </c>
      <c r="B122" s="41" t="s">
        <v>90</v>
      </c>
      <c r="C122" s="41" t="s">
        <v>98</v>
      </c>
      <c r="D122" s="42">
        <v>9508450</v>
      </c>
      <c r="E122" s="42" t="s">
        <v>14</v>
      </c>
      <c r="F122" s="43">
        <v>40</v>
      </c>
      <c r="G122" s="43">
        <v>5</v>
      </c>
      <c r="H122" s="44">
        <v>2774</v>
      </c>
      <c r="I122" s="44">
        <f t="shared" si="28"/>
        <v>138.69999999999999</v>
      </c>
      <c r="J122" s="44">
        <v>27.74</v>
      </c>
      <c r="K122" s="94"/>
    </row>
    <row r="123" spans="1:11" ht="13.9" customHeight="1" x14ac:dyDescent="0.3">
      <c r="A123" s="40">
        <v>289750</v>
      </c>
      <c r="B123" s="41" t="s">
        <v>90</v>
      </c>
      <c r="C123" s="41" t="s">
        <v>99</v>
      </c>
      <c r="D123" s="42">
        <v>11028846</v>
      </c>
      <c r="E123" s="42" t="s">
        <v>14</v>
      </c>
      <c r="F123" s="43">
        <v>14</v>
      </c>
      <c r="G123" s="43">
        <v>2</v>
      </c>
      <c r="H123" s="44">
        <v>9999</v>
      </c>
      <c r="I123" s="44">
        <f t="shared" si="28"/>
        <v>199.98</v>
      </c>
      <c r="J123" s="44">
        <v>99.99</v>
      </c>
      <c r="K123" s="94"/>
    </row>
    <row r="124" spans="1:11" ht="31.5" customHeight="1" x14ac:dyDescent="0.3">
      <c r="A124" s="46" t="s">
        <v>100</v>
      </c>
      <c r="B124" s="47"/>
      <c r="C124" s="47"/>
      <c r="D124" s="48"/>
      <c r="E124" s="48"/>
      <c r="F124" s="49"/>
      <c r="G124" s="49"/>
      <c r="H124" s="50"/>
      <c r="I124" s="50"/>
      <c r="J124" s="51" t="s">
        <v>21</v>
      </c>
      <c r="K124" s="94"/>
    </row>
    <row r="125" spans="1:11" ht="13.9" customHeight="1" x14ac:dyDescent="0.3">
      <c r="A125" s="40">
        <v>296170</v>
      </c>
      <c r="B125" s="41" t="s">
        <v>101</v>
      </c>
      <c r="C125" s="41" t="s">
        <v>93</v>
      </c>
      <c r="D125" s="42">
        <v>4107338</v>
      </c>
      <c r="E125" s="42" t="s">
        <v>14</v>
      </c>
      <c r="F125" s="43">
        <v>50</v>
      </c>
      <c r="G125" s="43">
        <v>10</v>
      </c>
      <c r="H125" s="44">
        <f>J125*100</f>
        <v>441</v>
      </c>
      <c r="I125" s="44">
        <f>J125*G125</f>
        <v>44.1</v>
      </c>
      <c r="J125" s="44">
        <v>4.41</v>
      </c>
      <c r="K125" s="94"/>
    </row>
    <row r="126" spans="1:11" ht="13.5" customHeight="1" x14ac:dyDescent="0.3">
      <c r="A126" s="40">
        <v>296270</v>
      </c>
      <c r="B126" s="41" t="s">
        <v>101</v>
      </c>
      <c r="C126" s="41" t="s">
        <v>24</v>
      </c>
      <c r="D126" s="42">
        <v>4107350</v>
      </c>
      <c r="E126" s="42" t="s">
        <v>14</v>
      </c>
      <c r="F126" s="43">
        <v>70</v>
      </c>
      <c r="G126" s="43">
        <v>10</v>
      </c>
      <c r="H126" s="44">
        <f t="shared" ref="H126:H128" si="29">J126*100</f>
        <v>997.5</v>
      </c>
      <c r="I126" s="44">
        <f t="shared" ref="I126:I128" si="30">J126*G126</f>
        <v>99.75</v>
      </c>
      <c r="J126" s="44">
        <v>9.9749999999999996</v>
      </c>
      <c r="K126" s="94"/>
    </row>
    <row r="127" spans="1:11" ht="13.5" customHeight="1" x14ac:dyDescent="0.3">
      <c r="A127" s="40">
        <v>296470</v>
      </c>
      <c r="B127" s="41" t="s">
        <v>101</v>
      </c>
      <c r="C127" s="41" t="s">
        <v>59</v>
      </c>
      <c r="D127" s="42">
        <v>4107373</v>
      </c>
      <c r="E127" s="42" t="s">
        <v>14</v>
      </c>
      <c r="F127" s="43">
        <v>50</v>
      </c>
      <c r="G127" s="43">
        <v>10</v>
      </c>
      <c r="H127" s="44">
        <f t="shared" si="29"/>
        <v>1869.0000000000002</v>
      </c>
      <c r="I127" s="44">
        <f t="shared" si="30"/>
        <v>186.9</v>
      </c>
      <c r="J127" s="44">
        <v>18.690000000000001</v>
      </c>
      <c r="K127" s="94"/>
    </row>
    <row r="128" spans="1:11" ht="13.9" customHeight="1" x14ac:dyDescent="0.3">
      <c r="A128" s="40">
        <v>296670</v>
      </c>
      <c r="B128" s="41" t="s">
        <v>101</v>
      </c>
      <c r="C128" s="41" t="s">
        <v>35</v>
      </c>
      <c r="D128" s="42">
        <v>4107404</v>
      </c>
      <c r="E128" s="42" t="s">
        <v>14</v>
      </c>
      <c r="F128" s="43">
        <v>70</v>
      </c>
      <c r="G128" s="43">
        <v>10</v>
      </c>
      <c r="H128" s="44">
        <f t="shared" si="29"/>
        <v>2373</v>
      </c>
      <c r="I128" s="44">
        <f t="shared" si="30"/>
        <v>237.3</v>
      </c>
      <c r="J128" s="44">
        <v>23.73</v>
      </c>
      <c r="K128" s="94"/>
    </row>
    <row r="129" spans="1:11" ht="31.5" customHeight="1" x14ac:dyDescent="0.3">
      <c r="A129" s="46" t="s">
        <v>102</v>
      </c>
      <c r="B129" s="47"/>
      <c r="C129" s="47"/>
      <c r="D129" s="48"/>
      <c r="E129" s="48"/>
      <c r="F129" s="49"/>
      <c r="G129" s="49"/>
      <c r="H129" s="50"/>
      <c r="I129" s="50"/>
      <c r="J129" s="51" t="s">
        <v>21</v>
      </c>
      <c r="K129" s="94"/>
    </row>
    <row r="130" spans="1:11" x14ac:dyDescent="0.3">
      <c r="A130" s="40">
        <v>293600</v>
      </c>
      <c r="B130" s="41" t="s">
        <v>103</v>
      </c>
      <c r="C130" s="41" t="s">
        <v>104</v>
      </c>
      <c r="D130" s="42">
        <v>89187</v>
      </c>
      <c r="E130" s="42" t="s">
        <v>14</v>
      </c>
      <c r="F130" s="43">
        <v>50</v>
      </c>
      <c r="G130" s="43">
        <v>5</v>
      </c>
      <c r="H130" s="44">
        <f>J130*100</f>
        <v>2271.36</v>
      </c>
      <c r="I130" s="44">
        <f>J130*G130</f>
        <v>113.568</v>
      </c>
      <c r="J130" s="44">
        <v>22.7136</v>
      </c>
      <c r="K130" s="94"/>
    </row>
    <row r="131" spans="1:11" x14ac:dyDescent="0.3">
      <c r="A131" s="40">
        <v>293700</v>
      </c>
      <c r="B131" s="41" t="s">
        <v>103</v>
      </c>
      <c r="C131" s="41" t="s">
        <v>105</v>
      </c>
      <c r="D131" s="42">
        <v>8655574</v>
      </c>
      <c r="E131" s="42" t="s">
        <v>14</v>
      </c>
      <c r="F131" s="43">
        <v>25</v>
      </c>
      <c r="G131" s="43">
        <v>5</v>
      </c>
      <c r="H131" s="44">
        <f t="shared" ref="H131:H132" si="31">J131*100</f>
        <v>1038.96</v>
      </c>
      <c r="I131" s="44">
        <f t="shared" ref="I131:I132" si="32">J131*G131</f>
        <v>51.948</v>
      </c>
      <c r="J131" s="44">
        <v>10.3896</v>
      </c>
      <c r="K131" s="94"/>
    </row>
    <row r="132" spans="1:11" x14ac:dyDescent="0.3">
      <c r="A132" s="40">
        <v>293800</v>
      </c>
      <c r="B132" s="41" t="s">
        <v>103</v>
      </c>
      <c r="C132" s="41" t="s">
        <v>106</v>
      </c>
      <c r="D132" s="42">
        <v>8655597</v>
      </c>
      <c r="E132" s="42" t="s">
        <v>14</v>
      </c>
      <c r="F132" s="43">
        <v>35</v>
      </c>
      <c r="G132" s="43">
        <v>5</v>
      </c>
      <c r="H132" s="44">
        <f t="shared" si="31"/>
        <v>2845.4400000000005</v>
      </c>
      <c r="I132" s="44">
        <f t="shared" si="32"/>
        <v>142.27200000000002</v>
      </c>
      <c r="J132" s="44">
        <v>28.454400000000003</v>
      </c>
      <c r="K132" s="94"/>
    </row>
    <row r="133" spans="1:11" x14ac:dyDescent="0.3">
      <c r="A133" s="45"/>
      <c r="B133" s="43"/>
      <c r="C133" s="43"/>
      <c r="D133" s="42"/>
      <c r="E133" s="42"/>
      <c r="F133" s="43"/>
      <c r="G133" s="43"/>
      <c r="H133" s="44"/>
      <c r="I133" s="44"/>
      <c r="J133" s="41" t="s">
        <v>21</v>
      </c>
      <c r="K133" s="94"/>
    </row>
    <row r="134" spans="1:11" ht="13.9" customHeight="1" x14ac:dyDescent="0.3">
      <c r="A134" s="40">
        <v>298300</v>
      </c>
      <c r="B134" s="41" t="s">
        <v>107</v>
      </c>
      <c r="C134" s="41" t="s">
        <v>108</v>
      </c>
      <c r="D134" s="42">
        <v>3885849</v>
      </c>
      <c r="E134" s="42" t="s">
        <v>14</v>
      </c>
      <c r="F134" s="43">
        <v>12</v>
      </c>
      <c r="G134" s="43">
        <v>1</v>
      </c>
      <c r="H134" s="44">
        <f>J134*100</f>
        <v>2553.1999999999998</v>
      </c>
      <c r="I134" s="44">
        <f>J134*G134</f>
        <v>25.532</v>
      </c>
      <c r="J134" s="44">
        <v>25.532</v>
      </c>
      <c r="K134" s="94"/>
    </row>
    <row r="135" spans="1:11" ht="13.9" customHeight="1" x14ac:dyDescent="0.3">
      <c r="A135" s="40">
        <v>298400</v>
      </c>
      <c r="B135" s="41" t="s">
        <v>107</v>
      </c>
      <c r="C135" s="41" t="s">
        <v>109</v>
      </c>
      <c r="D135" s="42">
        <v>3885855</v>
      </c>
      <c r="E135" s="42" t="s">
        <v>14</v>
      </c>
      <c r="F135" s="43">
        <v>12</v>
      </c>
      <c r="G135" s="43">
        <v>1</v>
      </c>
      <c r="H135" s="44">
        <f>J135*100</f>
        <v>2553.1999999999998</v>
      </c>
      <c r="I135" s="44">
        <f>J135*G135</f>
        <v>25.532</v>
      </c>
      <c r="J135" s="44">
        <v>25.532</v>
      </c>
      <c r="K135" s="94"/>
    </row>
    <row r="136" spans="1:11" ht="27.75" customHeight="1" x14ac:dyDescent="0.3">
      <c r="A136" s="46" t="s">
        <v>110</v>
      </c>
      <c r="B136" s="47"/>
      <c r="C136" s="47"/>
      <c r="D136" s="48"/>
      <c r="E136" s="48"/>
      <c r="F136" s="49"/>
      <c r="G136" s="49"/>
      <c r="H136" s="50"/>
      <c r="I136" s="50"/>
      <c r="J136" s="51" t="s">
        <v>21</v>
      </c>
      <c r="K136" s="94"/>
    </row>
    <row r="137" spans="1:11" x14ac:dyDescent="0.3">
      <c r="A137" s="40">
        <v>709900</v>
      </c>
      <c r="B137" s="41" t="s">
        <v>111</v>
      </c>
      <c r="C137" s="41" t="s">
        <v>13</v>
      </c>
      <c r="D137" s="42">
        <v>14021661</v>
      </c>
      <c r="E137" s="42" t="s">
        <v>14</v>
      </c>
      <c r="F137" s="43">
        <v>40</v>
      </c>
      <c r="G137" s="43">
        <v>10</v>
      </c>
      <c r="H137" s="44">
        <f>J137*100</f>
        <v>658</v>
      </c>
      <c r="I137" s="44">
        <f>J137*G137</f>
        <v>65.8</v>
      </c>
      <c r="J137" s="44">
        <v>6.58</v>
      </c>
      <c r="K137" s="94"/>
    </row>
    <row r="138" spans="1:11" x14ac:dyDescent="0.3">
      <c r="A138" s="40">
        <v>709901</v>
      </c>
      <c r="B138" s="41" t="s">
        <v>111</v>
      </c>
      <c r="C138" s="41" t="s">
        <v>16</v>
      </c>
      <c r="D138" s="42">
        <v>14021678</v>
      </c>
      <c r="E138" s="42" t="s">
        <v>14</v>
      </c>
      <c r="F138" s="43">
        <v>80</v>
      </c>
      <c r="G138" s="43">
        <v>10</v>
      </c>
      <c r="H138" s="44">
        <f t="shared" ref="H138:H145" si="33">J138*100</f>
        <v>2380</v>
      </c>
      <c r="I138" s="44">
        <f t="shared" ref="I138:I145" si="34">J138*G138</f>
        <v>238</v>
      </c>
      <c r="J138" s="44">
        <v>23.8</v>
      </c>
      <c r="K138" s="94"/>
    </row>
    <row r="139" spans="1:11" x14ac:dyDescent="0.3">
      <c r="A139" s="40">
        <v>709903</v>
      </c>
      <c r="B139" s="41" t="s">
        <v>111</v>
      </c>
      <c r="C139" s="41" t="s">
        <v>18</v>
      </c>
      <c r="D139" s="42">
        <v>14021684</v>
      </c>
      <c r="E139" s="42" t="s">
        <v>14</v>
      </c>
      <c r="F139" s="43">
        <v>60</v>
      </c>
      <c r="G139" s="43">
        <v>10</v>
      </c>
      <c r="H139" s="44">
        <f t="shared" si="33"/>
        <v>4758</v>
      </c>
      <c r="I139" s="44">
        <f t="shared" si="34"/>
        <v>475.79999999999995</v>
      </c>
      <c r="J139" s="44">
        <v>47.58</v>
      </c>
      <c r="K139" s="94"/>
    </row>
    <row r="140" spans="1:11" x14ac:dyDescent="0.3">
      <c r="A140" s="40">
        <v>709904</v>
      </c>
      <c r="B140" s="41" t="s">
        <v>111</v>
      </c>
      <c r="C140" s="41" t="s">
        <v>81</v>
      </c>
      <c r="D140" s="42">
        <v>14039313</v>
      </c>
      <c r="E140" s="42" t="s">
        <v>14</v>
      </c>
      <c r="F140" s="43">
        <v>25</v>
      </c>
      <c r="G140" s="43">
        <v>5</v>
      </c>
      <c r="H140" s="44">
        <f t="shared" si="33"/>
        <v>9973</v>
      </c>
      <c r="I140" s="44">
        <f t="shared" si="34"/>
        <v>498.65000000000003</v>
      </c>
      <c r="J140" s="44">
        <v>99.73</v>
      </c>
      <c r="K140" s="94"/>
    </row>
    <row r="141" spans="1:11" x14ac:dyDescent="0.3">
      <c r="A141" s="40">
        <v>709905</v>
      </c>
      <c r="B141" s="41" t="s">
        <v>111</v>
      </c>
      <c r="C141" s="41" t="s">
        <v>112</v>
      </c>
      <c r="D141" s="42">
        <v>14039336</v>
      </c>
      <c r="E141" s="42" t="s">
        <v>14</v>
      </c>
      <c r="F141" s="43">
        <v>40</v>
      </c>
      <c r="G141" s="43">
        <v>10</v>
      </c>
      <c r="H141" s="44">
        <f t="shared" si="33"/>
        <v>906</v>
      </c>
      <c r="I141" s="44">
        <f t="shared" si="34"/>
        <v>90.600000000000009</v>
      </c>
      <c r="J141" s="44">
        <v>9.06</v>
      </c>
      <c r="K141" s="94"/>
    </row>
    <row r="142" spans="1:11" x14ac:dyDescent="0.3">
      <c r="A142" s="40">
        <v>709906</v>
      </c>
      <c r="B142" s="41" t="s">
        <v>111</v>
      </c>
      <c r="C142" s="41" t="s">
        <v>113</v>
      </c>
      <c r="D142" s="42">
        <v>14021690</v>
      </c>
      <c r="E142" s="42" t="s">
        <v>14</v>
      </c>
      <c r="F142" s="43">
        <v>50</v>
      </c>
      <c r="G142" s="43">
        <v>10</v>
      </c>
      <c r="H142" s="44">
        <f t="shared" si="33"/>
        <v>1748</v>
      </c>
      <c r="I142" s="44">
        <f t="shared" si="34"/>
        <v>174.8</v>
      </c>
      <c r="J142" s="44">
        <v>17.48</v>
      </c>
      <c r="K142" s="94"/>
    </row>
    <row r="143" spans="1:11" x14ac:dyDescent="0.3">
      <c r="A143" s="40">
        <v>709907</v>
      </c>
      <c r="B143" s="41" t="s">
        <v>111</v>
      </c>
      <c r="C143" s="41" t="s">
        <v>114</v>
      </c>
      <c r="D143" s="42">
        <v>14039342</v>
      </c>
      <c r="E143" s="42" t="s">
        <v>14</v>
      </c>
      <c r="F143" s="43">
        <v>60</v>
      </c>
      <c r="G143" s="43">
        <v>10</v>
      </c>
      <c r="H143" s="44">
        <f t="shared" si="33"/>
        <v>2318.0000000000005</v>
      </c>
      <c r="I143" s="44">
        <f t="shared" si="34"/>
        <v>231.80000000000004</v>
      </c>
      <c r="J143" s="44">
        <v>23.180000000000003</v>
      </c>
      <c r="K143" s="94"/>
    </row>
    <row r="144" spans="1:11" x14ac:dyDescent="0.3">
      <c r="A144" s="40">
        <v>709908</v>
      </c>
      <c r="B144" s="41" t="s">
        <v>111</v>
      </c>
      <c r="C144" s="41" t="s">
        <v>115</v>
      </c>
      <c r="D144" s="42">
        <v>14021715</v>
      </c>
      <c r="E144" s="42" t="s">
        <v>14</v>
      </c>
      <c r="F144" s="43">
        <v>25</v>
      </c>
      <c r="G144" s="43">
        <v>5</v>
      </c>
      <c r="H144" s="44">
        <f t="shared" si="33"/>
        <v>3383</v>
      </c>
      <c r="I144" s="44">
        <f t="shared" si="34"/>
        <v>169.14999999999998</v>
      </c>
      <c r="J144" s="44">
        <v>33.83</v>
      </c>
      <c r="K144" s="94"/>
    </row>
    <row r="145" spans="1:12" x14ac:dyDescent="0.3">
      <c r="A145" s="40">
        <v>709909</v>
      </c>
      <c r="B145" s="41" t="s">
        <v>111</v>
      </c>
      <c r="C145" s="41" t="s">
        <v>82</v>
      </c>
      <c r="D145" s="42">
        <v>14021709</v>
      </c>
      <c r="E145" s="42" t="s">
        <v>14</v>
      </c>
      <c r="F145" s="43">
        <v>25</v>
      </c>
      <c r="G145" s="43">
        <v>5</v>
      </c>
      <c r="H145" s="44">
        <f t="shared" si="33"/>
        <v>3383</v>
      </c>
      <c r="I145" s="44">
        <f t="shared" si="34"/>
        <v>169.14999999999998</v>
      </c>
      <c r="J145" s="44">
        <v>33.83</v>
      </c>
      <c r="K145" s="94"/>
    </row>
    <row r="146" spans="1:12" x14ac:dyDescent="0.3">
      <c r="A146" s="45"/>
      <c r="B146" s="43"/>
      <c r="C146" s="43"/>
      <c r="D146" s="42"/>
      <c r="E146" s="42"/>
      <c r="F146" s="43"/>
      <c r="G146" s="43"/>
      <c r="H146" s="44"/>
      <c r="I146" s="44"/>
      <c r="J146" s="44" t="s">
        <v>21</v>
      </c>
      <c r="K146" s="94"/>
    </row>
    <row r="147" spans="1:12" ht="13.5" customHeight="1" x14ac:dyDescent="0.3">
      <c r="A147" s="40">
        <v>252000</v>
      </c>
      <c r="B147" s="41" t="s">
        <v>116</v>
      </c>
      <c r="C147" s="41" t="s">
        <v>13</v>
      </c>
      <c r="D147" s="55">
        <v>9932656</v>
      </c>
      <c r="E147" s="42" t="s">
        <v>14</v>
      </c>
      <c r="F147" s="43">
        <v>100</v>
      </c>
      <c r="G147" s="43">
        <v>10</v>
      </c>
      <c r="H147" s="44">
        <f>J147*100</f>
        <v>482.9</v>
      </c>
      <c r="I147" s="44">
        <f>J147*G147</f>
        <v>48.29</v>
      </c>
      <c r="J147" s="44">
        <v>4.8289999999999997</v>
      </c>
      <c r="K147" s="94"/>
    </row>
    <row r="148" spans="1:12" ht="13.5" customHeight="1" x14ac:dyDescent="0.3">
      <c r="A148" s="40">
        <v>252200</v>
      </c>
      <c r="B148" s="41" t="s">
        <v>116</v>
      </c>
      <c r="C148" s="41" t="s">
        <v>117</v>
      </c>
      <c r="D148" s="55">
        <v>9932662</v>
      </c>
      <c r="E148" s="42" t="s">
        <v>14</v>
      </c>
      <c r="F148" s="43">
        <v>100</v>
      </c>
      <c r="G148" s="43">
        <v>10</v>
      </c>
      <c r="H148" s="44">
        <f t="shared" ref="H148:H150" si="35">J148*100</f>
        <v>1335.4</v>
      </c>
      <c r="I148" s="44">
        <f t="shared" ref="I148:I150" si="36">J148*G148</f>
        <v>133.54000000000002</v>
      </c>
      <c r="J148" s="44">
        <v>13.354000000000001</v>
      </c>
      <c r="K148" s="94"/>
    </row>
    <row r="149" spans="1:12" ht="13.5" customHeight="1" x14ac:dyDescent="0.3">
      <c r="A149" s="40">
        <v>252500</v>
      </c>
      <c r="B149" s="41" t="s">
        <v>116</v>
      </c>
      <c r="C149" s="41" t="s">
        <v>17</v>
      </c>
      <c r="D149" s="55">
        <v>9932679</v>
      </c>
      <c r="E149" s="42" t="s">
        <v>14</v>
      </c>
      <c r="F149" s="43">
        <v>100</v>
      </c>
      <c r="G149" s="43">
        <v>10</v>
      </c>
      <c r="H149" s="44">
        <f t="shared" si="35"/>
        <v>2150.5000000000005</v>
      </c>
      <c r="I149" s="44">
        <f t="shared" si="36"/>
        <v>215.05</v>
      </c>
      <c r="J149" s="44">
        <v>21.505000000000003</v>
      </c>
      <c r="K149" s="94"/>
    </row>
    <row r="150" spans="1:12" ht="13.5" customHeight="1" x14ac:dyDescent="0.3">
      <c r="A150" s="40">
        <v>253500</v>
      </c>
      <c r="B150" s="41" t="s">
        <v>116</v>
      </c>
      <c r="C150" s="41" t="s">
        <v>118</v>
      </c>
      <c r="D150" s="55">
        <v>9932685</v>
      </c>
      <c r="E150" s="42" t="s">
        <v>14</v>
      </c>
      <c r="F150" s="43">
        <v>50</v>
      </c>
      <c r="G150" s="43">
        <v>5</v>
      </c>
      <c r="H150" s="44">
        <f t="shared" si="35"/>
        <v>2471.7000000000007</v>
      </c>
      <c r="I150" s="44">
        <f t="shared" si="36"/>
        <v>123.58500000000004</v>
      </c>
      <c r="J150" s="44">
        <v>24.717000000000006</v>
      </c>
      <c r="K150" s="94"/>
    </row>
    <row r="151" spans="1:12" x14ac:dyDescent="0.3">
      <c r="A151" s="45"/>
      <c r="B151" s="43"/>
      <c r="C151" s="43"/>
      <c r="D151" s="42"/>
      <c r="E151" s="42"/>
      <c r="F151" s="43"/>
      <c r="G151" s="43"/>
      <c r="H151" s="44"/>
      <c r="I151" s="44"/>
      <c r="J151" s="44" t="s">
        <v>21</v>
      </c>
      <c r="K151" s="94"/>
    </row>
    <row r="152" spans="1:12" ht="13.5" customHeight="1" x14ac:dyDescent="0.3">
      <c r="A152" s="40">
        <v>285580</v>
      </c>
      <c r="B152" s="41" t="s">
        <v>119</v>
      </c>
      <c r="C152" s="41" t="s">
        <v>13</v>
      </c>
      <c r="D152" s="42">
        <v>7733510</v>
      </c>
      <c r="E152" s="42" t="s">
        <v>14</v>
      </c>
      <c r="F152" s="43">
        <v>240</v>
      </c>
      <c r="G152" s="43">
        <v>30</v>
      </c>
      <c r="H152" s="44">
        <f>J152*100</f>
        <v>302.39999999999998</v>
      </c>
      <c r="I152" s="44">
        <f>J152*G152</f>
        <v>90.719999999999985</v>
      </c>
      <c r="J152" s="44">
        <v>3.0239999999999996</v>
      </c>
      <c r="K152" s="94"/>
    </row>
    <row r="153" spans="1:12" s="8" customFormat="1" x14ac:dyDescent="0.3">
      <c r="A153" s="40">
        <v>285780</v>
      </c>
      <c r="B153" s="41" t="s">
        <v>119</v>
      </c>
      <c r="C153" s="41" t="s">
        <v>38</v>
      </c>
      <c r="D153" s="42">
        <v>7733527</v>
      </c>
      <c r="E153" s="42" t="s">
        <v>14</v>
      </c>
      <c r="F153" s="43">
        <v>240</v>
      </c>
      <c r="G153" s="43">
        <v>30</v>
      </c>
      <c r="H153" s="44">
        <f t="shared" ref="H153:H155" si="37">J153*100</f>
        <v>373.2</v>
      </c>
      <c r="I153" s="44">
        <f t="shared" ref="I153:I169" si="38">J153*G153</f>
        <v>111.96</v>
      </c>
      <c r="J153" s="44">
        <v>3.7319999999999998</v>
      </c>
      <c r="K153" s="94"/>
      <c r="L153" s="3"/>
    </row>
    <row r="154" spans="1:12" ht="13.9" customHeight="1" x14ac:dyDescent="0.3">
      <c r="A154" s="40">
        <v>286080</v>
      </c>
      <c r="B154" s="41" t="s">
        <v>119</v>
      </c>
      <c r="C154" s="41" t="s">
        <v>16</v>
      </c>
      <c r="D154" s="42">
        <v>7733533</v>
      </c>
      <c r="E154" s="42" t="s">
        <v>14</v>
      </c>
      <c r="F154" s="43">
        <v>180</v>
      </c>
      <c r="G154" s="43">
        <v>30</v>
      </c>
      <c r="H154" s="44">
        <f t="shared" si="37"/>
        <v>445.2</v>
      </c>
      <c r="I154" s="44">
        <f t="shared" si="38"/>
        <v>133.56</v>
      </c>
      <c r="J154" s="44">
        <v>4.452</v>
      </c>
      <c r="K154" s="94"/>
    </row>
    <row r="155" spans="1:12" ht="13.5" customHeight="1" x14ac:dyDescent="0.3">
      <c r="A155" s="56">
        <v>285280</v>
      </c>
      <c r="B155" s="57" t="s">
        <v>119</v>
      </c>
      <c r="C155" s="57" t="s">
        <v>120</v>
      </c>
      <c r="D155" s="58">
        <v>4682893</v>
      </c>
      <c r="E155" s="58" t="s">
        <v>14</v>
      </c>
      <c r="F155" s="59">
        <v>80</v>
      </c>
      <c r="G155" s="59">
        <v>10</v>
      </c>
      <c r="H155" s="60">
        <f t="shared" si="37"/>
        <v>717.6</v>
      </c>
      <c r="I155" s="60">
        <f t="shared" si="38"/>
        <v>71.760000000000005</v>
      </c>
      <c r="J155" s="60">
        <v>7.1760000000000002</v>
      </c>
      <c r="K155" s="94"/>
    </row>
    <row r="156" spans="1:12" ht="13.5" customHeight="1" x14ac:dyDescent="0.3">
      <c r="A156" s="23" t="s">
        <v>121</v>
      </c>
      <c r="B156" s="24"/>
      <c r="C156" s="24"/>
      <c r="D156" s="25"/>
      <c r="E156" s="25"/>
      <c r="F156" s="26"/>
      <c r="G156" s="26"/>
      <c r="H156" s="26"/>
      <c r="I156" s="26"/>
      <c r="J156" s="61" t="s">
        <v>21</v>
      </c>
      <c r="K156" s="94"/>
    </row>
    <row r="157" spans="1:12" ht="27.75" customHeight="1" x14ac:dyDescent="0.3">
      <c r="A157" s="62" t="s">
        <v>122</v>
      </c>
      <c r="B157" s="63"/>
      <c r="C157" s="63"/>
      <c r="D157" s="64"/>
      <c r="E157" s="64"/>
      <c r="F157" s="65"/>
      <c r="G157" s="65"/>
      <c r="H157" s="66"/>
      <c r="I157" s="66"/>
      <c r="J157" s="67" t="s">
        <v>21</v>
      </c>
      <c r="K157" s="94"/>
    </row>
    <row r="158" spans="1:12" ht="13.5" customHeight="1" x14ac:dyDescent="0.3">
      <c r="A158" s="68">
        <v>360150</v>
      </c>
      <c r="B158" s="69" t="s">
        <v>123</v>
      </c>
      <c r="C158" s="70" t="s">
        <v>124</v>
      </c>
      <c r="D158" s="71" t="s">
        <v>14</v>
      </c>
      <c r="E158" s="71">
        <v>15232615</v>
      </c>
      <c r="F158" s="72">
        <v>20</v>
      </c>
      <c r="G158" s="73">
        <v>1</v>
      </c>
      <c r="H158" s="74">
        <f t="shared" ref="H158:H163" si="39">J158*100</f>
        <v>750</v>
      </c>
      <c r="I158" s="90">
        <f>J158*G158</f>
        <v>7.5</v>
      </c>
      <c r="J158" s="60">
        <v>7.5</v>
      </c>
      <c r="K158" s="94"/>
    </row>
    <row r="159" spans="1:12" ht="13.5" customHeight="1" x14ac:dyDescent="0.3">
      <c r="A159" s="68">
        <v>360100</v>
      </c>
      <c r="B159" s="69" t="s">
        <v>125</v>
      </c>
      <c r="C159" s="70" t="s">
        <v>126</v>
      </c>
      <c r="D159" s="71" t="s">
        <v>14</v>
      </c>
      <c r="E159" s="71">
        <v>11865140</v>
      </c>
      <c r="F159" s="72">
        <v>15</v>
      </c>
      <c r="G159" s="75">
        <v>1</v>
      </c>
      <c r="H159" s="74">
        <f t="shared" si="39"/>
        <v>980.00000000000011</v>
      </c>
      <c r="I159" s="90">
        <f t="shared" si="38"/>
        <v>9.8000000000000007</v>
      </c>
      <c r="J159" s="60">
        <v>9.8000000000000007</v>
      </c>
      <c r="K159" s="94"/>
    </row>
    <row r="160" spans="1:12" ht="13.5" customHeight="1" x14ac:dyDescent="0.3">
      <c r="A160" s="68">
        <v>360101</v>
      </c>
      <c r="B160" s="69" t="s">
        <v>127</v>
      </c>
      <c r="C160" s="70" t="s">
        <v>128</v>
      </c>
      <c r="D160" s="71" t="s">
        <v>14</v>
      </c>
      <c r="E160" s="71">
        <v>11865163</v>
      </c>
      <c r="F160" s="72">
        <v>12</v>
      </c>
      <c r="G160" s="75">
        <v>1</v>
      </c>
      <c r="H160" s="74">
        <f t="shared" si="39"/>
        <v>1600</v>
      </c>
      <c r="I160" s="90">
        <f t="shared" si="38"/>
        <v>16</v>
      </c>
      <c r="J160" s="60">
        <v>16</v>
      </c>
      <c r="K160" s="94"/>
    </row>
    <row r="161" spans="1:11" ht="13.5" customHeight="1" x14ac:dyDescent="0.3">
      <c r="A161" s="68">
        <v>360102</v>
      </c>
      <c r="B161" s="69" t="s">
        <v>129</v>
      </c>
      <c r="C161" s="70" t="s">
        <v>130</v>
      </c>
      <c r="D161" s="71" t="s">
        <v>14</v>
      </c>
      <c r="E161" s="71">
        <v>11865200</v>
      </c>
      <c r="F161" s="72">
        <v>6</v>
      </c>
      <c r="G161" s="75">
        <v>1</v>
      </c>
      <c r="H161" s="74">
        <f t="shared" si="39"/>
        <v>2990</v>
      </c>
      <c r="I161" s="90">
        <f t="shared" si="38"/>
        <v>29.9</v>
      </c>
      <c r="J161" s="60">
        <v>29.9</v>
      </c>
      <c r="K161" s="94"/>
    </row>
    <row r="162" spans="1:11" ht="13.5" customHeight="1" x14ac:dyDescent="0.3">
      <c r="A162" s="68">
        <v>360103</v>
      </c>
      <c r="B162" s="69" t="s">
        <v>131</v>
      </c>
      <c r="C162" s="70" t="s">
        <v>128</v>
      </c>
      <c r="D162" s="71" t="s">
        <v>14</v>
      </c>
      <c r="E162" s="71">
        <v>11865217</v>
      </c>
      <c r="F162" s="72">
        <v>12</v>
      </c>
      <c r="G162" s="75">
        <v>1</v>
      </c>
      <c r="H162" s="74">
        <f t="shared" si="39"/>
        <v>1910.0000000000002</v>
      </c>
      <c r="I162" s="90">
        <f t="shared" si="38"/>
        <v>19.100000000000001</v>
      </c>
      <c r="J162" s="60">
        <v>19.100000000000001</v>
      </c>
      <c r="K162" s="94"/>
    </row>
    <row r="163" spans="1:11" ht="13.5" customHeight="1" x14ac:dyDescent="0.3">
      <c r="A163" s="68">
        <v>360104</v>
      </c>
      <c r="B163" s="69" t="s">
        <v>132</v>
      </c>
      <c r="C163" s="70" t="s">
        <v>130</v>
      </c>
      <c r="D163" s="71" t="s">
        <v>14</v>
      </c>
      <c r="E163" s="71">
        <v>11865246</v>
      </c>
      <c r="F163" s="72">
        <v>6</v>
      </c>
      <c r="G163" s="75">
        <v>1</v>
      </c>
      <c r="H163" s="74">
        <f t="shared" si="39"/>
        <v>3200</v>
      </c>
      <c r="I163" s="90">
        <f t="shared" si="38"/>
        <v>32</v>
      </c>
      <c r="J163" s="60">
        <v>32</v>
      </c>
      <c r="K163" s="94"/>
    </row>
    <row r="164" spans="1:11" ht="27.75" customHeight="1" x14ac:dyDescent="0.3">
      <c r="A164" s="62" t="s">
        <v>133</v>
      </c>
      <c r="B164" s="63"/>
      <c r="C164" s="63"/>
      <c r="D164" s="64"/>
      <c r="E164" s="64"/>
      <c r="F164" s="65"/>
      <c r="G164" s="65"/>
      <c r="H164" s="66"/>
      <c r="I164" s="91"/>
      <c r="J164" s="67" t="s">
        <v>21</v>
      </c>
      <c r="K164" s="94"/>
    </row>
    <row r="165" spans="1:11" ht="13.5" customHeight="1" x14ac:dyDescent="0.3">
      <c r="A165" s="68">
        <v>360107</v>
      </c>
      <c r="B165" s="69" t="s">
        <v>134</v>
      </c>
      <c r="C165" s="70" t="s">
        <v>135</v>
      </c>
      <c r="D165" s="71" t="s">
        <v>14</v>
      </c>
      <c r="E165" s="71">
        <v>11865269</v>
      </c>
      <c r="F165" s="72">
        <v>12</v>
      </c>
      <c r="G165" s="72">
        <v>1</v>
      </c>
      <c r="H165" s="74">
        <f>J165*100</f>
        <v>3460.8</v>
      </c>
      <c r="I165" s="92">
        <f t="shared" si="38"/>
        <v>34.608000000000004</v>
      </c>
      <c r="J165" s="60">
        <v>34.608000000000004</v>
      </c>
      <c r="K165" s="94"/>
    </row>
    <row r="166" spans="1:11" ht="13.5" customHeight="1" x14ac:dyDescent="0.3">
      <c r="A166" s="68">
        <v>360108</v>
      </c>
      <c r="B166" s="69" t="s">
        <v>136</v>
      </c>
      <c r="C166" s="70" t="s">
        <v>137</v>
      </c>
      <c r="D166" s="71" t="s">
        <v>14</v>
      </c>
      <c r="E166" s="71">
        <v>11865281</v>
      </c>
      <c r="F166" s="72">
        <v>12</v>
      </c>
      <c r="G166" s="72">
        <v>1</v>
      </c>
      <c r="H166" s="74">
        <f>J166*100</f>
        <v>4902.8</v>
      </c>
      <c r="I166" s="90">
        <f t="shared" si="38"/>
        <v>49.028000000000006</v>
      </c>
      <c r="J166" s="60">
        <v>49.028000000000006</v>
      </c>
      <c r="K166" s="94"/>
    </row>
    <row r="167" spans="1:11" ht="13.5" customHeight="1" x14ac:dyDescent="0.3">
      <c r="A167" s="68">
        <v>360106</v>
      </c>
      <c r="B167" s="69" t="s">
        <v>138</v>
      </c>
      <c r="C167" s="70" t="s">
        <v>139</v>
      </c>
      <c r="D167" s="71" t="s">
        <v>14</v>
      </c>
      <c r="E167" s="71">
        <v>12608020</v>
      </c>
      <c r="F167" s="72">
        <v>15</v>
      </c>
      <c r="G167" s="72">
        <v>1</v>
      </c>
      <c r="H167" s="74">
        <f>J167*100</f>
        <v>7137.9000000000005</v>
      </c>
      <c r="I167" s="90">
        <f t="shared" si="38"/>
        <v>71.379000000000005</v>
      </c>
      <c r="J167" s="60">
        <v>71.379000000000005</v>
      </c>
      <c r="K167" s="94"/>
    </row>
    <row r="168" spans="1:11" ht="27.75" customHeight="1" x14ac:dyDescent="0.3">
      <c r="A168" s="62" t="s">
        <v>140</v>
      </c>
      <c r="B168" s="63"/>
      <c r="C168" s="63"/>
      <c r="D168" s="64"/>
      <c r="E168" s="64"/>
      <c r="F168" s="65"/>
      <c r="G168" s="65"/>
      <c r="H168" s="66"/>
      <c r="I168" s="91"/>
      <c r="J168" s="67" t="s">
        <v>21</v>
      </c>
      <c r="K168" s="94"/>
    </row>
    <row r="169" spans="1:11" ht="13.5" customHeight="1" thickBot="1" x14ac:dyDescent="0.35">
      <c r="A169" s="76">
        <v>360001</v>
      </c>
      <c r="B169" s="77" t="s">
        <v>141</v>
      </c>
      <c r="C169" s="78" t="s">
        <v>142</v>
      </c>
      <c r="D169" s="79" t="s">
        <v>14</v>
      </c>
      <c r="E169" s="79">
        <v>9505753</v>
      </c>
      <c r="F169" s="80">
        <v>6</v>
      </c>
      <c r="G169" s="80">
        <v>1</v>
      </c>
      <c r="H169" s="81">
        <f>J169*100</f>
        <v>15000</v>
      </c>
      <c r="I169" s="93">
        <f t="shared" si="38"/>
        <v>150</v>
      </c>
      <c r="J169" s="82">
        <v>150</v>
      </c>
      <c r="K169" s="94"/>
    </row>
    <row r="170" spans="1:11" x14ac:dyDescent="0.3">
      <c r="A170" s="83" t="s">
        <v>143</v>
      </c>
      <c r="B170" s="84"/>
      <c r="C170" s="84"/>
      <c r="D170" s="85"/>
      <c r="E170" s="85"/>
      <c r="F170" s="86"/>
      <c r="G170" s="86"/>
      <c r="H170" s="86"/>
      <c r="I170" s="86"/>
      <c r="J170" s="87" t="s">
        <v>21</v>
      </c>
      <c r="K170" s="94"/>
    </row>
    <row r="171" spans="1:11" ht="25.5" customHeight="1" x14ac:dyDescent="0.3">
      <c r="A171" s="46" t="s">
        <v>144</v>
      </c>
      <c r="B171" s="47"/>
      <c r="C171" s="47"/>
      <c r="D171" s="48"/>
      <c r="E171" s="48"/>
      <c r="F171" s="49"/>
      <c r="G171" s="49"/>
      <c r="H171" s="50"/>
      <c r="I171" s="50"/>
      <c r="J171" s="51" t="s">
        <v>21</v>
      </c>
      <c r="K171" s="94"/>
    </row>
    <row r="172" spans="1:11" ht="30.65" customHeight="1" x14ac:dyDescent="0.3">
      <c r="A172" s="35">
        <v>300001</v>
      </c>
      <c r="B172" s="36" t="s">
        <v>145</v>
      </c>
      <c r="C172" s="88" t="s">
        <v>146</v>
      </c>
      <c r="D172" s="37">
        <v>19511826</v>
      </c>
      <c r="E172" s="37" t="s">
        <v>14</v>
      </c>
      <c r="F172" s="38">
        <v>16</v>
      </c>
      <c r="G172" s="38">
        <v>1</v>
      </c>
      <c r="H172" s="89">
        <f>J172*100</f>
        <v>3150</v>
      </c>
      <c r="I172" s="89">
        <f>J172*G172</f>
        <v>31.5</v>
      </c>
      <c r="J172" s="39">
        <v>31.5</v>
      </c>
      <c r="K172" s="94"/>
    </row>
    <row r="173" spans="1:11" ht="30" customHeight="1" x14ac:dyDescent="0.3">
      <c r="A173" s="35">
        <v>300006</v>
      </c>
      <c r="B173" s="36" t="s">
        <v>145</v>
      </c>
      <c r="C173" s="88" t="s">
        <v>146</v>
      </c>
      <c r="D173" s="37">
        <v>19511855</v>
      </c>
      <c r="E173" s="37" t="s">
        <v>14</v>
      </c>
      <c r="F173" s="38">
        <v>18</v>
      </c>
      <c r="G173" s="38">
        <v>6</v>
      </c>
      <c r="H173" s="89">
        <f t="shared" ref="H173:H175" si="40">J173*100</f>
        <v>3150</v>
      </c>
      <c r="I173" s="89">
        <f t="shared" ref="I173:I175" si="41">J173*G173</f>
        <v>189</v>
      </c>
      <c r="J173" s="39">
        <v>31.5</v>
      </c>
      <c r="K173" s="94"/>
    </row>
    <row r="174" spans="1:11" ht="30" customHeight="1" x14ac:dyDescent="0.3">
      <c r="A174" s="35">
        <v>300011</v>
      </c>
      <c r="B174" s="36" t="s">
        <v>147</v>
      </c>
      <c r="C174" s="88" t="s">
        <v>146</v>
      </c>
      <c r="D174" s="37">
        <v>19511861</v>
      </c>
      <c r="E174" s="37" t="s">
        <v>14</v>
      </c>
      <c r="F174" s="38">
        <v>16</v>
      </c>
      <c r="G174" s="38">
        <v>1</v>
      </c>
      <c r="H174" s="89">
        <f t="shared" si="40"/>
        <v>3150</v>
      </c>
      <c r="I174" s="89">
        <f t="shared" si="41"/>
        <v>31.5</v>
      </c>
      <c r="J174" s="39">
        <v>31.5</v>
      </c>
      <c r="K174" s="94"/>
    </row>
    <row r="175" spans="1:11" ht="30" customHeight="1" x14ac:dyDescent="0.3">
      <c r="A175" s="35">
        <v>300016</v>
      </c>
      <c r="B175" s="36" t="s">
        <v>147</v>
      </c>
      <c r="C175" s="88" t="s">
        <v>146</v>
      </c>
      <c r="D175" s="37">
        <v>19511878</v>
      </c>
      <c r="E175" s="37" t="s">
        <v>14</v>
      </c>
      <c r="F175" s="38">
        <v>18</v>
      </c>
      <c r="G175" s="38">
        <v>6</v>
      </c>
      <c r="H175" s="89">
        <f t="shared" si="40"/>
        <v>3150</v>
      </c>
      <c r="I175" s="89">
        <f t="shared" si="41"/>
        <v>189</v>
      </c>
      <c r="J175" s="39">
        <v>31.5</v>
      </c>
      <c r="K175" s="94"/>
    </row>
    <row r="176" spans="1:11" ht="25.5" customHeight="1" x14ac:dyDescent="0.3">
      <c r="A176" s="46" t="s">
        <v>148</v>
      </c>
      <c r="B176" s="47"/>
      <c r="C176" s="47"/>
      <c r="D176" s="48"/>
      <c r="E176" s="48"/>
      <c r="F176" s="49"/>
      <c r="G176" s="49"/>
      <c r="H176" s="50"/>
      <c r="I176" s="50"/>
      <c r="J176" s="51" t="s">
        <v>21</v>
      </c>
      <c r="K176" s="94"/>
    </row>
    <row r="177" spans="1:11" ht="30.65" customHeight="1" x14ac:dyDescent="0.3">
      <c r="A177" s="40">
        <v>2434</v>
      </c>
      <c r="B177" s="41" t="s">
        <v>149</v>
      </c>
      <c r="C177" s="41" t="s">
        <v>150</v>
      </c>
      <c r="D177" s="42">
        <v>9932691</v>
      </c>
      <c r="E177" s="42" t="s">
        <v>14</v>
      </c>
      <c r="F177" s="43">
        <v>20</v>
      </c>
      <c r="G177" s="43">
        <v>1</v>
      </c>
      <c r="H177" s="44">
        <f>J177*100</f>
        <v>2782</v>
      </c>
      <c r="I177" s="44">
        <f t="shared" ref="I177:I181" si="42">J177*G177</f>
        <v>27.82</v>
      </c>
      <c r="J177" s="44">
        <v>27.82</v>
      </c>
      <c r="K177" s="94"/>
    </row>
    <row r="178" spans="1:11" ht="30" customHeight="1" x14ac:dyDescent="0.3">
      <c r="A178" s="40">
        <v>2436</v>
      </c>
      <c r="B178" s="41" t="s">
        <v>151</v>
      </c>
      <c r="C178" s="41" t="s">
        <v>152</v>
      </c>
      <c r="D178" s="42">
        <v>9932716</v>
      </c>
      <c r="E178" s="42" t="s">
        <v>14</v>
      </c>
      <c r="F178" s="43">
        <v>24</v>
      </c>
      <c r="G178" s="43">
        <v>1</v>
      </c>
      <c r="H178" s="44">
        <f t="shared" ref="H178:H186" si="43">J178*100</f>
        <v>3672.2400000000002</v>
      </c>
      <c r="I178" s="44">
        <f t="shared" si="42"/>
        <v>36.7224</v>
      </c>
      <c r="J178" s="44">
        <v>36.7224</v>
      </c>
      <c r="K178" s="94"/>
    </row>
    <row r="179" spans="1:11" ht="30" customHeight="1" x14ac:dyDescent="0.3">
      <c r="A179" s="40">
        <v>2438</v>
      </c>
      <c r="B179" s="41" t="s">
        <v>153</v>
      </c>
      <c r="C179" s="41" t="s">
        <v>154</v>
      </c>
      <c r="D179" s="42">
        <v>9932739</v>
      </c>
      <c r="E179" s="42" t="s">
        <v>14</v>
      </c>
      <c r="F179" s="43">
        <v>30</v>
      </c>
      <c r="G179" s="43">
        <v>1</v>
      </c>
      <c r="H179" s="44">
        <f t="shared" si="43"/>
        <v>4117.3600000000006</v>
      </c>
      <c r="I179" s="44">
        <f t="shared" si="42"/>
        <v>41.173600000000008</v>
      </c>
      <c r="J179" s="44">
        <v>41.173600000000008</v>
      </c>
      <c r="K179" s="94"/>
    </row>
    <row r="180" spans="1:11" ht="30" customHeight="1" x14ac:dyDescent="0.3">
      <c r="A180" s="40">
        <v>2440</v>
      </c>
      <c r="B180" s="41" t="s">
        <v>155</v>
      </c>
      <c r="C180" s="41" t="s">
        <v>156</v>
      </c>
      <c r="D180" s="42">
        <v>9932745</v>
      </c>
      <c r="E180" s="42" t="s">
        <v>14</v>
      </c>
      <c r="F180" s="43">
        <v>12</v>
      </c>
      <c r="G180" s="43">
        <v>1</v>
      </c>
      <c r="H180" s="44">
        <f t="shared" si="43"/>
        <v>7010.6400000000012</v>
      </c>
      <c r="I180" s="44">
        <f t="shared" si="42"/>
        <v>70.106400000000008</v>
      </c>
      <c r="J180" s="44">
        <v>70.106400000000008</v>
      </c>
      <c r="K180" s="94"/>
    </row>
    <row r="181" spans="1:11" ht="13.5" customHeight="1" x14ac:dyDescent="0.3">
      <c r="A181" s="40">
        <v>2444</v>
      </c>
      <c r="B181" s="41" t="s">
        <v>157</v>
      </c>
      <c r="C181" s="41" t="s">
        <v>158</v>
      </c>
      <c r="D181" s="42">
        <v>9932768</v>
      </c>
      <c r="E181" s="42" t="s">
        <v>14</v>
      </c>
      <c r="F181" s="43">
        <v>15</v>
      </c>
      <c r="G181" s="43">
        <v>1</v>
      </c>
      <c r="H181" s="44">
        <f t="shared" si="43"/>
        <v>9124.9600000000009</v>
      </c>
      <c r="I181" s="44">
        <f t="shared" si="42"/>
        <v>91.249600000000015</v>
      </c>
      <c r="J181" s="44">
        <v>91.249600000000015</v>
      </c>
      <c r="K181" s="94"/>
    </row>
    <row r="182" spans="1:11" ht="13.5" customHeight="1" x14ac:dyDescent="0.3">
      <c r="A182" s="40">
        <v>2480</v>
      </c>
      <c r="B182" s="41" t="s">
        <v>149</v>
      </c>
      <c r="C182" s="41" t="s">
        <v>159</v>
      </c>
      <c r="D182" s="42">
        <v>9932774</v>
      </c>
      <c r="E182" s="42">
        <v>143538</v>
      </c>
      <c r="F182" s="43">
        <v>36</v>
      </c>
      <c r="G182" s="43">
        <v>12</v>
      </c>
      <c r="H182" s="44">
        <f>J182*100</f>
        <v>445.12</v>
      </c>
      <c r="I182" s="44">
        <f>J182*G182</f>
        <v>53.414400000000001</v>
      </c>
      <c r="J182" s="44">
        <v>4.4512</v>
      </c>
      <c r="K182" s="94"/>
    </row>
    <row r="183" spans="1:11" ht="13.9" customHeight="1" x14ac:dyDescent="0.3">
      <c r="A183" s="40">
        <v>2481</v>
      </c>
      <c r="B183" s="41" t="s">
        <v>151</v>
      </c>
      <c r="C183" s="41" t="s">
        <v>160</v>
      </c>
      <c r="D183" s="42">
        <v>9932780</v>
      </c>
      <c r="E183" s="42">
        <v>9932828</v>
      </c>
      <c r="F183" s="43">
        <v>36</v>
      </c>
      <c r="G183" s="43">
        <v>12</v>
      </c>
      <c r="H183" s="44">
        <f t="shared" si="43"/>
        <v>578.65599999999995</v>
      </c>
      <c r="I183" s="44">
        <f>J183*G183</f>
        <v>69.438719999999989</v>
      </c>
      <c r="J183" s="44">
        <v>5.7865599999999997</v>
      </c>
      <c r="K183" s="94"/>
    </row>
    <row r="184" spans="1:11" ht="13.5" customHeight="1" x14ac:dyDescent="0.3">
      <c r="A184" s="40">
        <v>2482</v>
      </c>
      <c r="B184" s="41" t="s">
        <v>153</v>
      </c>
      <c r="C184" s="41" t="s">
        <v>161</v>
      </c>
      <c r="D184" s="42">
        <v>9932797</v>
      </c>
      <c r="E184" s="42">
        <v>9932834</v>
      </c>
      <c r="F184" s="43">
        <v>36</v>
      </c>
      <c r="G184" s="43">
        <v>12</v>
      </c>
      <c r="H184" s="44">
        <f t="shared" si="43"/>
        <v>623.16800000000001</v>
      </c>
      <c r="I184" s="44">
        <f t="shared" ref="I184:I185" si="44">J184*G184</f>
        <v>74.780159999999995</v>
      </c>
      <c r="J184" s="44">
        <v>6.2316799999999999</v>
      </c>
      <c r="K184" s="94"/>
    </row>
    <row r="185" spans="1:11" ht="13.9" customHeight="1" x14ac:dyDescent="0.3">
      <c r="A185" s="40">
        <v>2483</v>
      </c>
      <c r="B185" s="41" t="s">
        <v>155</v>
      </c>
      <c r="C185" s="41" t="s">
        <v>162</v>
      </c>
      <c r="D185" s="42">
        <v>9932805</v>
      </c>
      <c r="E185" s="42">
        <v>9932840</v>
      </c>
      <c r="F185" s="43">
        <v>36</v>
      </c>
      <c r="G185" s="43">
        <v>12</v>
      </c>
      <c r="H185" s="44">
        <f t="shared" si="43"/>
        <v>968.13599999999997</v>
      </c>
      <c r="I185" s="44">
        <f t="shared" si="44"/>
        <v>116.17632</v>
      </c>
      <c r="J185" s="44">
        <v>9.6813599999999997</v>
      </c>
      <c r="K185" s="94"/>
    </row>
    <row r="186" spans="1:11" ht="13.9" customHeight="1" x14ac:dyDescent="0.3">
      <c r="A186" s="40">
        <v>2479</v>
      </c>
      <c r="B186" s="41" t="s">
        <v>157</v>
      </c>
      <c r="C186" s="41" t="s">
        <v>163</v>
      </c>
      <c r="D186" s="42">
        <v>9932811</v>
      </c>
      <c r="E186" s="42">
        <v>9932857</v>
      </c>
      <c r="F186" s="43">
        <v>48</v>
      </c>
      <c r="G186" s="43">
        <v>12</v>
      </c>
      <c r="H186" s="44">
        <f t="shared" si="43"/>
        <v>1212.9520000000002</v>
      </c>
      <c r="I186" s="44">
        <f>J186*G186</f>
        <v>145.55424000000002</v>
      </c>
      <c r="J186" s="44">
        <v>12.129520000000001</v>
      </c>
      <c r="K186" s="94"/>
    </row>
    <row r="187" spans="1:11" x14ac:dyDescent="0.3">
      <c r="A187" s="45"/>
      <c r="B187" s="43"/>
      <c r="C187" s="43"/>
      <c r="D187" s="42"/>
      <c r="E187" s="42"/>
      <c r="F187" s="43"/>
      <c r="G187" s="43"/>
      <c r="H187" s="44"/>
      <c r="I187" s="44"/>
      <c r="J187" s="44" t="s">
        <v>21</v>
      </c>
      <c r="K187" s="94"/>
    </row>
    <row r="188" spans="1:11" ht="13.9" customHeight="1" x14ac:dyDescent="0.3">
      <c r="A188" s="40">
        <v>5920</v>
      </c>
      <c r="B188" s="41" t="s">
        <v>164</v>
      </c>
      <c r="C188" s="41" t="s">
        <v>165</v>
      </c>
      <c r="D188" s="42">
        <v>10064596</v>
      </c>
      <c r="E188" s="42">
        <v>10057981</v>
      </c>
      <c r="F188" s="43">
        <v>42</v>
      </c>
      <c r="G188" s="43" t="s">
        <v>166</v>
      </c>
      <c r="H188" s="44">
        <f>J188*100</f>
        <v>1954.6799999999998</v>
      </c>
      <c r="I188" s="44">
        <f>J188*6</f>
        <v>117.28079999999999</v>
      </c>
      <c r="J188" s="44">
        <v>19.546799999999998</v>
      </c>
      <c r="K188" s="94"/>
    </row>
    <row r="189" spans="1:11" ht="13.9" customHeight="1" x14ac:dyDescent="0.3">
      <c r="A189" s="40">
        <v>5921</v>
      </c>
      <c r="B189" s="41" t="s">
        <v>164</v>
      </c>
      <c r="C189" s="41" t="s">
        <v>167</v>
      </c>
      <c r="D189" s="42">
        <v>10064610</v>
      </c>
      <c r="E189" s="42">
        <v>10057998</v>
      </c>
      <c r="F189" s="43">
        <v>42</v>
      </c>
      <c r="G189" s="43" t="s">
        <v>166</v>
      </c>
      <c r="H189" s="44">
        <f t="shared" ref="H189:H202" si="45">J189*100</f>
        <v>1954.6799999999998</v>
      </c>
      <c r="I189" s="44">
        <f t="shared" ref="I189:I202" si="46">J189*6</f>
        <v>117.28079999999999</v>
      </c>
      <c r="J189" s="44">
        <v>19.546799999999998</v>
      </c>
      <c r="K189" s="94"/>
    </row>
    <row r="190" spans="1:11" ht="13.9" customHeight="1" x14ac:dyDescent="0.3">
      <c r="A190" s="40">
        <v>5923</v>
      </c>
      <c r="B190" s="41" t="s">
        <v>164</v>
      </c>
      <c r="C190" s="41" t="s">
        <v>168</v>
      </c>
      <c r="D190" s="42">
        <v>10064656</v>
      </c>
      <c r="E190" s="42">
        <v>10058012</v>
      </c>
      <c r="F190" s="43">
        <v>42</v>
      </c>
      <c r="G190" s="43" t="s">
        <v>166</v>
      </c>
      <c r="H190" s="44">
        <f t="shared" si="45"/>
        <v>1954.6799999999998</v>
      </c>
      <c r="I190" s="44">
        <f t="shared" si="46"/>
        <v>117.28079999999999</v>
      </c>
      <c r="J190" s="44">
        <v>19.546799999999998</v>
      </c>
      <c r="K190" s="94"/>
    </row>
    <row r="191" spans="1:11" ht="13.9" customHeight="1" x14ac:dyDescent="0.3">
      <c r="A191" s="40">
        <v>5922</v>
      </c>
      <c r="B191" s="41" t="s">
        <v>164</v>
      </c>
      <c r="C191" s="41" t="s">
        <v>169</v>
      </c>
      <c r="D191" s="42">
        <v>10064633</v>
      </c>
      <c r="E191" s="42">
        <v>10058006</v>
      </c>
      <c r="F191" s="43">
        <v>42</v>
      </c>
      <c r="G191" s="43" t="s">
        <v>166</v>
      </c>
      <c r="H191" s="44">
        <f t="shared" si="45"/>
        <v>1954.6799999999998</v>
      </c>
      <c r="I191" s="44">
        <f t="shared" si="46"/>
        <v>117.28079999999999</v>
      </c>
      <c r="J191" s="44">
        <v>19.546799999999998</v>
      </c>
      <c r="K191" s="94"/>
    </row>
    <row r="192" spans="1:11" ht="13.9" customHeight="1" x14ac:dyDescent="0.3">
      <c r="A192" s="40">
        <v>992007</v>
      </c>
      <c r="B192" s="41" t="s">
        <v>170</v>
      </c>
      <c r="C192" s="41" t="s">
        <v>171</v>
      </c>
      <c r="D192" s="42">
        <v>10064662</v>
      </c>
      <c r="E192" s="42">
        <v>10058029</v>
      </c>
      <c r="F192" s="43">
        <v>30</v>
      </c>
      <c r="G192" s="43">
        <v>6</v>
      </c>
      <c r="H192" s="44">
        <f t="shared" si="45"/>
        <v>4018.56</v>
      </c>
      <c r="I192" s="44">
        <f t="shared" si="46"/>
        <v>241.11360000000002</v>
      </c>
      <c r="J192" s="44">
        <v>40.185600000000001</v>
      </c>
      <c r="K192" s="94"/>
    </row>
    <row r="193" spans="1:11" ht="13.9" customHeight="1" x14ac:dyDescent="0.3">
      <c r="A193" s="40">
        <v>992008</v>
      </c>
      <c r="B193" s="41" t="s">
        <v>172</v>
      </c>
      <c r="C193" s="41" t="s">
        <v>173</v>
      </c>
      <c r="D193" s="42">
        <v>10064679</v>
      </c>
      <c r="E193" s="42">
        <v>10058035</v>
      </c>
      <c r="F193" s="43">
        <v>30</v>
      </c>
      <c r="G193" s="43">
        <v>6</v>
      </c>
      <c r="H193" s="44">
        <f t="shared" si="45"/>
        <v>5405.4000000000005</v>
      </c>
      <c r="I193" s="44">
        <f t="shared" si="46"/>
        <v>324.32400000000001</v>
      </c>
      <c r="J193" s="44">
        <v>54.054000000000002</v>
      </c>
      <c r="K193" s="94"/>
    </row>
    <row r="194" spans="1:11" ht="13.9" customHeight="1" x14ac:dyDescent="0.3">
      <c r="A194" s="40">
        <v>992009</v>
      </c>
      <c r="B194" s="41" t="s">
        <v>172</v>
      </c>
      <c r="C194" s="41" t="s">
        <v>174</v>
      </c>
      <c r="D194" s="42">
        <v>10064716</v>
      </c>
      <c r="E194" s="42">
        <v>10058041</v>
      </c>
      <c r="F194" s="43">
        <v>30</v>
      </c>
      <c r="G194" s="43">
        <v>6</v>
      </c>
      <c r="H194" s="44">
        <f t="shared" si="45"/>
        <v>6006</v>
      </c>
      <c r="I194" s="44">
        <f t="shared" si="46"/>
        <v>360.36</v>
      </c>
      <c r="J194" s="44">
        <v>60.06</v>
      </c>
      <c r="K194" s="94"/>
    </row>
    <row r="195" spans="1:11" ht="13.9" customHeight="1" x14ac:dyDescent="0.3">
      <c r="A195" s="40">
        <v>992010</v>
      </c>
      <c r="B195" s="41" t="s">
        <v>172</v>
      </c>
      <c r="C195" s="41" t="s">
        <v>175</v>
      </c>
      <c r="D195" s="42">
        <v>10064722</v>
      </c>
      <c r="E195" s="42">
        <v>10058058</v>
      </c>
      <c r="F195" s="43">
        <v>30</v>
      </c>
      <c r="G195" s="43">
        <v>6</v>
      </c>
      <c r="H195" s="44">
        <f t="shared" si="45"/>
        <v>6770.4000000000005</v>
      </c>
      <c r="I195" s="44">
        <f t="shared" si="46"/>
        <v>406.22400000000005</v>
      </c>
      <c r="J195" s="44">
        <v>67.704000000000008</v>
      </c>
      <c r="K195" s="94"/>
    </row>
    <row r="196" spans="1:11" ht="13.9" customHeight="1" x14ac:dyDescent="0.3">
      <c r="A196" s="40">
        <v>992011</v>
      </c>
      <c r="B196" s="41" t="s">
        <v>172</v>
      </c>
      <c r="C196" s="41" t="s">
        <v>176</v>
      </c>
      <c r="D196" s="42">
        <v>10064739</v>
      </c>
      <c r="E196" s="42">
        <v>10058064</v>
      </c>
      <c r="F196" s="43">
        <v>30</v>
      </c>
      <c r="G196" s="43">
        <v>6</v>
      </c>
      <c r="H196" s="44">
        <f t="shared" si="45"/>
        <v>6770.4000000000005</v>
      </c>
      <c r="I196" s="44">
        <f t="shared" si="46"/>
        <v>406.22400000000005</v>
      </c>
      <c r="J196" s="44">
        <v>67.704000000000008</v>
      </c>
      <c r="K196" s="94"/>
    </row>
    <row r="197" spans="1:11" ht="13.9" customHeight="1" x14ac:dyDescent="0.3">
      <c r="A197" s="40">
        <v>992012</v>
      </c>
      <c r="B197" s="41" t="s">
        <v>177</v>
      </c>
      <c r="C197" s="41" t="s">
        <v>171</v>
      </c>
      <c r="D197" s="42">
        <v>10064745</v>
      </c>
      <c r="E197" s="42">
        <v>10058070</v>
      </c>
      <c r="F197" s="43">
        <v>30</v>
      </c>
      <c r="G197" s="43">
        <v>6</v>
      </c>
      <c r="H197" s="44">
        <f t="shared" si="45"/>
        <v>4149.6000000000004</v>
      </c>
      <c r="I197" s="44">
        <f t="shared" si="46"/>
        <v>248.976</v>
      </c>
      <c r="J197" s="44">
        <v>41.496000000000002</v>
      </c>
      <c r="K197" s="94"/>
    </row>
    <row r="198" spans="1:11" ht="13.9" customHeight="1" x14ac:dyDescent="0.3">
      <c r="A198" s="40">
        <v>992013</v>
      </c>
      <c r="B198" s="41" t="s">
        <v>178</v>
      </c>
      <c r="C198" s="41" t="s">
        <v>173</v>
      </c>
      <c r="D198" s="42">
        <v>10064751</v>
      </c>
      <c r="E198" s="42">
        <v>10058087</v>
      </c>
      <c r="F198" s="43">
        <v>30</v>
      </c>
      <c r="G198" s="43">
        <v>6</v>
      </c>
      <c r="H198" s="44">
        <f t="shared" si="45"/>
        <v>5460</v>
      </c>
      <c r="I198" s="44">
        <f t="shared" si="46"/>
        <v>327.60000000000002</v>
      </c>
      <c r="J198" s="44">
        <v>54.6</v>
      </c>
      <c r="K198" s="94"/>
    </row>
    <row r="199" spans="1:11" ht="13.9" customHeight="1" x14ac:dyDescent="0.3">
      <c r="A199" s="40">
        <v>992014</v>
      </c>
      <c r="B199" s="41" t="s">
        <v>178</v>
      </c>
      <c r="C199" s="41" t="s">
        <v>174</v>
      </c>
      <c r="D199" s="42">
        <v>10064774</v>
      </c>
      <c r="E199" s="42">
        <v>10058093</v>
      </c>
      <c r="F199" s="43">
        <v>30</v>
      </c>
      <c r="G199" s="43">
        <v>6</v>
      </c>
      <c r="H199" s="44">
        <f t="shared" si="45"/>
        <v>6006</v>
      </c>
      <c r="I199" s="44">
        <f t="shared" si="46"/>
        <v>360.36</v>
      </c>
      <c r="J199" s="44">
        <v>60.06</v>
      </c>
      <c r="K199" s="94"/>
    </row>
    <row r="200" spans="1:11" ht="13.9" customHeight="1" x14ac:dyDescent="0.3">
      <c r="A200" s="40">
        <v>992015</v>
      </c>
      <c r="B200" s="41" t="s">
        <v>178</v>
      </c>
      <c r="C200" s="41" t="s">
        <v>175</v>
      </c>
      <c r="D200" s="42">
        <v>10064780</v>
      </c>
      <c r="E200" s="42">
        <v>10058101</v>
      </c>
      <c r="F200" s="43">
        <v>30</v>
      </c>
      <c r="G200" s="43">
        <v>6</v>
      </c>
      <c r="H200" s="44">
        <f t="shared" si="45"/>
        <v>6661.2</v>
      </c>
      <c r="I200" s="44">
        <f t="shared" si="46"/>
        <v>399.67199999999997</v>
      </c>
      <c r="J200" s="44">
        <v>66.611999999999995</v>
      </c>
      <c r="K200" s="94"/>
    </row>
    <row r="201" spans="1:11" ht="13.5" customHeight="1" x14ac:dyDescent="0.3">
      <c r="A201" s="40">
        <v>992016</v>
      </c>
      <c r="B201" s="41" t="s">
        <v>178</v>
      </c>
      <c r="C201" s="41" t="s">
        <v>176</v>
      </c>
      <c r="D201" s="42">
        <v>10064805</v>
      </c>
      <c r="E201" s="42">
        <v>10058118</v>
      </c>
      <c r="F201" s="43">
        <v>30</v>
      </c>
      <c r="G201" s="43">
        <v>6</v>
      </c>
      <c r="H201" s="44">
        <f t="shared" si="45"/>
        <v>6661.2</v>
      </c>
      <c r="I201" s="44">
        <f t="shared" si="46"/>
        <v>399.67199999999997</v>
      </c>
      <c r="J201" s="44">
        <v>66.611999999999995</v>
      </c>
      <c r="K201" s="94"/>
    </row>
    <row r="202" spans="1:11" x14ac:dyDescent="0.3">
      <c r="A202" s="40">
        <v>992017</v>
      </c>
      <c r="B202" s="41" t="s">
        <v>179</v>
      </c>
      <c r="C202" s="41" t="s">
        <v>180</v>
      </c>
      <c r="D202" s="42">
        <v>10064828</v>
      </c>
      <c r="E202" s="42">
        <v>10058124</v>
      </c>
      <c r="F202" s="43">
        <v>42</v>
      </c>
      <c r="G202" s="43" t="s">
        <v>166</v>
      </c>
      <c r="H202" s="44">
        <f t="shared" si="45"/>
        <v>1747.2</v>
      </c>
      <c r="I202" s="44">
        <f t="shared" si="46"/>
        <v>104.83200000000001</v>
      </c>
      <c r="J202" s="44">
        <v>17.472000000000001</v>
      </c>
      <c r="K202" s="94"/>
    </row>
    <row r="203" spans="1:11" ht="27" customHeight="1" x14ac:dyDescent="0.3">
      <c r="A203" s="46" t="s">
        <v>181</v>
      </c>
      <c r="B203" s="47"/>
      <c r="C203" s="47"/>
      <c r="D203" s="48"/>
      <c r="E203" s="48"/>
      <c r="F203" s="49"/>
      <c r="G203" s="49"/>
      <c r="H203" s="50"/>
      <c r="I203" s="50"/>
      <c r="J203" s="51" t="s">
        <v>21</v>
      </c>
      <c r="K203" s="94"/>
    </row>
    <row r="204" spans="1:11" ht="13.5" customHeight="1" x14ac:dyDescent="0.3">
      <c r="A204" s="40">
        <v>310250</v>
      </c>
      <c r="B204" s="41" t="s">
        <v>182</v>
      </c>
      <c r="C204" s="41" t="s">
        <v>183</v>
      </c>
      <c r="D204" s="42">
        <v>3042795</v>
      </c>
      <c r="E204" s="42" t="s">
        <v>14</v>
      </c>
      <c r="F204" s="43">
        <v>40</v>
      </c>
      <c r="G204" s="43">
        <v>1</v>
      </c>
      <c r="H204" s="44">
        <f>J204*100</f>
        <v>1181.4399999999998</v>
      </c>
      <c r="I204" s="44">
        <f>J204*G204</f>
        <v>11.814399999999999</v>
      </c>
      <c r="J204" s="44">
        <v>11.814399999999999</v>
      </c>
      <c r="K204" s="94"/>
    </row>
    <row r="205" spans="1:11" ht="13.5" customHeight="1" x14ac:dyDescent="0.3">
      <c r="A205" s="40">
        <v>310500</v>
      </c>
      <c r="B205" s="41" t="s">
        <v>182</v>
      </c>
      <c r="C205" s="41" t="s">
        <v>152</v>
      </c>
      <c r="D205" s="42">
        <v>3042803</v>
      </c>
      <c r="E205" s="42" t="s">
        <v>14</v>
      </c>
      <c r="F205" s="43">
        <v>40</v>
      </c>
      <c r="G205" s="43">
        <v>1</v>
      </c>
      <c r="H205" s="44">
        <f t="shared" ref="H205:H209" si="47">J205*100</f>
        <v>2071.6800000000003</v>
      </c>
      <c r="I205" s="44">
        <f t="shared" ref="I205:I209" si="48">J205*G205</f>
        <v>20.716800000000003</v>
      </c>
      <c r="J205" s="44">
        <v>20.716800000000003</v>
      </c>
      <c r="K205" s="94"/>
    </row>
    <row r="206" spans="1:11" ht="13.9" customHeight="1" x14ac:dyDescent="0.3">
      <c r="A206" s="40">
        <v>311090</v>
      </c>
      <c r="B206" s="41" t="s">
        <v>182</v>
      </c>
      <c r="C206" s="41" t="s">
        <v>184</v>
      </c>
      <c r="D206" s="42">
        <v>4518142</v>
      </c>
      <c r="E206" s="42" t="s">
        <v>14</v>
      </c>
      <c r="F206" s="43">
        <v>20</v>
      </c>
      <c r="G206" s="43">
        <v>1</v>
      </c>
      <c r="H206" s="44">
        <f t="shared" si="47"/>
        <v>3773.12</v>
      </c>
      <c r="I206" s="44">
        <f t="shared" si="48"/>
        <v>37.731200000000001</v>
      </c>
      <c r="J206" s="44">
        <v>37.731200000000001</v>
      </c>
      <c r="K206" s="94"/>
    </row>
    <row r="207" spans="1:11" ht="13.5" customHeight="1" x14ac:dyDescent="0.3">
      <c r="A207" s="40">
        <v>311590</v>
      </c>
      <c r="B207" s="41" t="s">
        <v>182</v>
      </c>
      <c r="C207" s="41" t="s">
        <v>185</v>
      </c>
      <c r="D207" s="42">
        <v>4518159</v>
      </c>
      <c r="E207" s="42" t="s">
        <v>14</v>
      </c>
      <c r="F207" s="43">
        <v>22</v>
      </c>
      <c r="G207" s="43">
        <v>1</v>
      </c>
      <c r="H207" s="44">
        <f t="shared" si="47"/>
        <v>4988.88</v>
      </c>
      <c r="I207" s="44">
        <f t="shared" si="48"/>
        <v>49.888800000000003</v>
      </c>
      <c r="J207" s="44">
        <v>49.888800000000003</v>
      </c>
      <c r="K207" s="94"/>
    </row>
    <row r="208" spans="1:11" ht="13.9" customHeight="1" x14ac:dyDescent="0.3">
      <c r="A208" s="40">
        <v>312000</v>
      </c>
      <c r="B208" s="41" t="s">
        <v>182</v>
      </c>
      <c r="C208" s="41" t="s">
        <v>158</v>
      </c>
      <c r="D208" s="42">
        <v>3042849</v>
      </c>
      <c r="E208" s="42" t="s">
        <v>14</v>
      </c>
      <c r="F208" s="43">
        <v>10</v>
      </c>
      <c r="G208" s="43">
        <v>1</v>
      </c>
      <c r="H208" s="44">
        <f t="shared" si="47"/>
        <v>6261.84</v>
      </c>
      <c r="I208" s="44">
        <f t="shared" si="48"/>
        <v>62.618400000000001</v>
      </c>
      <c r="J208" s="44">
        <v>62.618400000000001</v>
      </c>
      <c r="K208" s="94"/>
    </row>
    <row r="209" spans="1:11" x14ac:dyDescent="0.3">
      <c r="A209" s="40">
        <v>313000</v>
      </c>
      <c r="B209" s="41" t="s">
        <v>182</v>
      </c>
      <c r="C209" s="41" t="s">
        <v>186</v>
      </c>
      <c r="D209" s="42">
        <v>3042855</v>
      </c>
      <c r="E209" s="42" t="s">
        <v>14</v>
      </c>
      <c r="F209" s="43">
        <v>12</v>
      </c>
      <c r="G209" s="43">
        <v>1</v>
      </c>
      <c r="H209" s="44">
        <f t="shared" si="47"/>
        <v>9409.9200000000019</v>
      </c>
      <c r="I209" s="44">
        <f t="shared" si="48"/>
        <v>94.09920000000001</v>
      </c>
      <c r="J209" s="44">
        <v>94.09920000000001</v>
      </c>
      <c r="K209" s="94"/>
    </row>
    <row r="210" spans="1:11" ht="29.25" customHeight="1" x14ac:dyDescent="0.3">
      <c r="A210" s="46" t="s">
        <v>187</v>
      </c>
      <c r="B210" s="47"/>
      <c r="C210" s="47"/>
      <c r="D210" s="48"/>
      <c r="E210" s="48"/>
      <c r="F210" s="49"/>
      <c r="G210" s="49"/>
      <c r="H210" s="50"/>
      <c r="I210" s="50"/>
      <c r="J210" s="51" t="s">
        <v>21</v>
      </c>
      <c r="K210" s="94"/>
    </row>
    <row r="211" spans="1:11" x14ac:dyDescent="0.3">
      <c r="A211" s="40">
        <v>610000</v>
      </c>
      <c r="B211" s="41" t="s">
        <v>188</v>
      </c>
      <c r="C211" s="41" t="s">
        <v>189</v>
      </c>
      <c r="D211" s="42">
        <v>12513087</v>
      </c>
      <c r="E211" s="42" t="s">
        <v>14</v>
      </c>
      <c r="F211" s="43">
        <v>50</v>
      </c>
      <c r="G211" s="43">
        <v>10</v>
      </c>
      <c r="H211" s="44">
        <f>J211*100</f>
        <v>780.41600000000005</v>
      </c>
      <c r="I211" s="44">
        <f>J211*G211</f>
        <v>78.041600000000003</v>
      </c>
      <c r="J211" s="44">
        <v>7.8041600000000004</v>
      </c>
      <c r="K211" s="94"/>
    </row>
    <row r="212" spans="1:11" x14ac:dyDescent="0.3">
      <c r="A212" s="40">
        <v>610100</v>
      </c>
      <c r="B212" s="41" t="s">
        <v>188</v>
      </c>
      <c r="C212" s="41" t="s">
        <v>190</v>
      </c>
      <c r="D212" s="42">
        <v>12513101</v>
      </c>
      <c r="E212" s="42" t="s">
        <v>14</v>
      </c>
      <c r="F212" s="43">
        <v>40</v>
      </c>
      <c r="G212" s="43">
        <v>10</v>
      </c>
      <c r="H212" s="44">
        <f t="shared" ref="H212:H217" si="49">J212*100</f>
        <v>1118.2080000000001</v>
      </c>
      <c r="I212" s="44">
        <f t="shared" ref="I212:I217" si="50">J212*G212</f>
        <v>111.82080000000001</v>
      </c>
      <c r="J212" s="44">
        <v>11.182080000000001</v>
      </c>
      <c r="K212" s="94"/>
    </row>
    <row r="213" spans="1:11" x14ac:dyDescent="0.3">
      <c r="A213" s="40">
        <v>610200</v>
      </c>
      <c r="B213" s="41" t="s">
        <v>188</v>
      </c>
      <c r="C213" s="41" t="s">
        <v>191</v>
      </c>
      <c r="D213" s="42">
        <v>12513118</v>
      </c>
      <c r="E213" s="42" t="s">
        <v>14</v>
      </c>
      <c r="F213" s="43">
        <v>90</v>
      </c>
      <c r="G213" s="43">
        <v>10</v>
      </c>
      <c r="H213" s="44">
        <f t="shared" si="49"/>
        <v>1153.1520000000003</v>
      </c>
      <c r="I213" s="44">
        <f t="shared" si="50"/>
        <v>115.31520000000002</v>
      </c>
      <c r="J213" s="44">
        <v>11.531520000000002</v>
      </c>
      <c r="K213" s="94"/>
    </row>
    <row r="214" spans="1:11" x14ac:dyDescent="0.3">
      <c r="A214" s="40">
        <v>610300</v>
      </c>
      <c r="B214" s="41" t="s">
        <v>188</v>
      </c>
      <c r="C214" s="41" t="s">
        <v>192</v>
      </c>
      <c r="D214" s="42">
        <v>12513124</v>
      </c>
      <c r="E214" s="42" t="s">
        <v>14</v>
      </c>
      <c r="F214" s="43">
        <v>40</v>
      </c>
      <c r="G214" s="43">
        <v>10</v>
      </c>
      <c r="H214" s="44">
        <f t="shared" si="49"/>
        <v>1886.9760000000003</v>
      </c>
      <c r="I214" s="44">
        <f t="shared" si="50"/>
        <v>188.69760000000002</v>
      </c>
      <c r="J214" s="44">
        <v>18.869760000000003</v>
      </c>
      <c r="K214" s="94"/>
    </row>
    <row r="215" spans="1:11" x14ac:dyDescent="0.3">
      <c r="A215" s="40">
        <v>610400</v>
      </c>
      <c r="B215" s="41" t="s">
        <v>188</v>
      </c>
      <c r="C215" s="41" t="s">
        <v>193</v>
      </c>
      <c r="D215" s="42">
        <v>12513153</v>
      </c>
      <c r="E215" s="42" t="s">
        <v>14</v>
      </c>
      <c r="F215" s="43">
        <v>40</v>
      </c>
      <c r="G215" s="43">
        <v>10</v>
      </c>
      <c r="H215" s="44">
        <f t="shared" si="49"/>
        <v>2504.3200000000002</v>
      </c>
      <c r="I215" s="44">
        <f t="shared" si="50"/>
        <v>250.43200000000002</v>
      </c>
      <c r="J215" s="44">
        <v>25.043200000000002</v>
      </c>
      <c r="K215" s="94"/>
    </row>
    <row r="216" spans="1:11" x14ac:dyDescent="0.3">
      <c r="A216" s="40">
        <v>610500</v>
      </c>
      <c r="B216" s="41" t="s">
        <v>188</v>
      </c>
      <c r="C216" s="41" t="s">
        <v>194</v>
      </c>
      <c r="D216" s="42">
        <v>12513176</v>
      </c>
      <c r="E216" s="42" t="s">
        <v>14</v>
      </c>
      <c r="F216" s="43">
        <v>50</v>
      </c>
      <c r="G216" s="43">
        <v>10</v>
      </c>
      <c r="H216" s="44">
        <f t="shared" si="49"/>
        <v>3179.9040000000005</v>
      </c>
      <c r="I216" s="44">
        <f t="shared" si="50"/>
        <v>317.99040000000002</v>
      </c>
      <c r="J216" s="44">
        <v>31.799040000000005</v>
      </c>
      <c r="K216" s="94"/>
    </row>
    <row r="217" spans="1:11" x14ac:dyDescent="0.3">
      <c r="A217" s="40">
        <v>610600</v>
      </c>
      <c r="B217" s="41" t="s">
        <v>188</v>
      </c>
      <c r="C217" s="41" t="s">
        <v>195</v>
      </c>
      <c r="D217" s="42">
        <v>12513182</v>
      </c>
      <c r="E217" s="42" t="s">
        <v>14</v>
      </c>
      <c r="F217" s="43">
        <v>50</v>
      </c>
      <c r="G217" s="43">
        <v>10</v>
      </c>
      <c r="H217" s="44">
        <f t="shared" si="49"/>
        <v>4845.5680000000011</v>
      </c>
      <c r="I217" s="44">
        <f t="shared" si="50"/>
        <v>484.55680000000007</v>
      </c>
      <c r="J217" s="44">
        <v>48.455680000000008</v>
      </c>
      <c r="K217" s="94"/>
    </row>
    <row r="218" spans="1:11" ht="28.5" customHeight="1" x14ac:dyDescent="0.3">
      <c r="A218" s="46" t="s">
        <v>196</v>
      </c>
      <c r="B218" s="47"/>
      <c r="C218" s="47"/>
      <c r="D218" s="48"/>
      <c r="E218" s="48"/>
      <c r="F218" s="49"/>
      <c r="G218" s="49"/>
      <c r="H218" s="50"/>
      <c r="I218" s="50"/>
      <c r="J218" s="51" t="s">
        <v>21</v>
      </c>
      <c r="K218" s="94"/>
    </row>
    <row r="219" spans="1:11" x14ac:dyDescent="0.3">
      <c r="A219" s="40">
        <v>672000</v>
      </c>
      <c r="B219" s="41" t="s">
        <v>197</v>
      </c>
      <c r="C219" s="41" t="s">
        <v>87</v>
      </c>
      <c r="D219" s="42">
        <v>12978780</v>
      </c>
      <c r="E219" s="42" t="s">
        <v>14</v>
      </c>
      <c r="F219" s="43">
        <v>480</v>
      </c>
      <c r="G219" s="43">
        <v>60</v>
      </c>
      <c r="H219" s="44">
        <f>J219*100</f>
        <v>65.52</v>
      </c>
      <c r="I219" s="44">
        <f>J219*G219</f>
        <v>39.311999999999998</v>
      </c>
      <c r="J219" s="44">
        <v>0.6552</v>
      </c>
      <c r="K219" s="94"/>
    </row>
    <row r="220" spans="1:11" x14ac:dyDescent="0.3">
      <c r="A220" s="40">
        <v>670700</v>
      </c>
      <c r="B220" s="41" t="s">
        <v>197</v>
      </c>
      <c r="C220" s="41" t="s">
        <v>198</v>
      </c>
      <c r="D220" s="42">
        <v>2839847</v>
      </c>
      <c r="E220" s="42" t="s">
        <v>14</v>
      </c>
      <c r="F220" s="43">
        <v>660</v>
      </c>
      <c r="G220" s="43">
        <v>55</v>
      </c>
      <c r="H220" s="44">
        <f t="shared" ref="H220:H230" si="51">J220*100</f>
        <v>88.4</v>
      </c>
      <c r="I220" s="44">
        <f t="shared" ref="I220:I230" si="52">J220*G220</f>
        <v>48.62</v>
      </c>
      <c r="J220" s="44">
        <v>0.88400000000000001</v>
      </c>
      <c r="K220" s="94"/>
    </row>
    <row r="221" spans="1:11" x14ac:dyDescent="0.3">
      <c r="A221" s="40">
        <v>671100</v>
      </c>
      <c r="B221" s="41" t="s">
        <v>197</v>
      </c>
      <c r="C221" s="41" t="s">
        <v>199</v>
      </c>
      <c r="D221" s="42">
        <v>3137403</v>
      </c>
      <c r="E221" s="42" t="s">
        <v>14</v>
      </c>
      <c r="F221" s="43">
        <v>180</v>
      </c>
      <c r="G221" s="43">
        <v>30</v>
      </c>
      <c r="H221" s="44">
        <f t="shared" si="51"/>
        <v>319.28000000000003</v>
      </c>
      <c r="I221" s="44">
        <f t="shared" si="52"/>
        <v>95.784000000000006</v>
      </c>
      <c r="J221" s="44">
        <v>3.1928000000000001</v>
      </c>
      <c r="K221" s="94"/>
    </row>
    <row r="222" spans="1:11" x14ac:dyDescent="0.3">
      <c r="A222" s="40">
        <v>671200</v>
      </c>
      <c r="B222" s="41" t="s">
        <v>197</v>
      </c>
      <c r="C222" s="41" t="s">
        <v>200</v>
      </c>
      <c r="D222" s="42">
        <v>3137432</v>
      </c>
      <c r="E222" s="42" t="s">
        <v>14</v>
      </c>
      <c r="F222" s="43">
        <v>210</v>
      </c>
      <c r="G222" s="43">
        <v>30</v>
      </c>
      <c r="H222" s="44">
        <f t="shared" si="51"/>
        <v>377.52</v>
      </c>
      <c r="I222" s="44">
        <f t="shared" si="52"/>
        <v>113.256</v>
      </c>
      <c r="J222" s="44">
        <v>3.7751999999999999</v>
      </c>
      <c r="K222" s="94"/>
    </row>
    <row r="223" spans="1:11" x14ac:dyDescent="0.3">
      <c r="A223" s="40">
        <v>671300</v>
      </c>
      <c r="B223" s="41" t="s">
        <v>197</v>
      </c>
      <c r="C223" s="41" t="s">
        <v>201</v>
      </c>
      <c r="D223" s="42">
        <v>3137455</v>
      </c>
      <c r="E223" s="42" t="s">
        <v>14</v>
      </c>
      <c r="F223" s="43">
        <v>270</v>
      </c>
      <c r="G223" s="43">
        <v>30</v>
      </c>
      <c r="H223" s="44">
        <f t="shared" si="51"/>
        <v>501.28</v>
      </c>
      <c r="I223" s="44">
        <f t="shared" si="52"/>
        <v>150.38399999999999</v>
      </c>
      <c r="J223" s="44">
        <v>5.0127999999999995</v>
      </c>
      <c r="K223" s="94"/>
    </row>
    <row r="224" spans="1:11" x14ac:dyDescent="0.3">
      <c r="A224" s="40">
        <v>671400</v>
      </c>
      <c r="B224" s="41" t="s">
        <v>197</v>
      </c>
      <c r="C224" s="41" t="s">
        <v>202</v>
      </c>
      <c r="D224" s="42">
        <v>3852732</v>
      </c>
      <c r="E224" s="42" t="s">
        <v>14</v>
      </c>
      <c r="F224" s="43">
        <v>180</v>
      </c>
      <c r="G224" s="43">
        <v>30</v>
      </c>
      <c r="H224" s="44">
        <f t="shared" si="51"/>
        <v>572.00000000000011</v>
      </c>
      <c r="I224" s="44">
        <f t="shared" si="52"/>
        <v>171.60000000000002</v>
      </c>
      <c r="J224" s="44">
        <v>5.7200000000000006</v>
      </c>
      <c r="K224" s="94"/>
    </row>
    <row r="225" spans="1:11" x14ac:dyDescent="0.3">
      <c r="A225" s="40">
        <v>672100</v>
      </c>
      <c r="B225" s="41" t="s">
        <v>197</v>
      </c>
      <c r="C225" s="41" t="s">
        <v>88</v>
      </c>
      <c r="D225" s="42">
        <v>12978797</v>
      </c>
      <c r="E225" s="42" t="s">
        <v>14</v>
      </c>
      <c r="F225" s="43">
        <v>400</v>
      </c>
      <c r="G225" s="43">
        <v>50</v>
      </c>
      <c r="H225" s="44">
        <f t="shared" si="51"/>
        <v>143.52000000000004</v>
      </c>
      <c r="I225" s="44">
        <f t="shared" si="52"/>
        <v>71.760000000000019</v>
      </c>
      <c r="J225" s="44">
        <v>1.4352000000000003</v>
      </c>
      <c r="K225" s="94"/>
    </row>
    <row r="226" spans="1:11" x14ac:dyDescent="0.3">
      <c r="A226" s="40">
        <v>671500</v>
      </c>
      <c r="B226" s="41" t="s">
        <v>197</v>
      </c>
      <c r="C226" s="41" t="s">
        <v>203</v>
      </c>
      <c r="D226" s="42">
        <v>4608253</v>
      </c>
      <c r="E226" s="42" t="s">
        <v>14</v>
      </c>
      <c r="F226" s="43">
        <v>280</v>
      </c>
      <c r="G226" s="43">
        <v>40</v>
      </c>
      <c r="H226" s="44">
        <f t="shared" si="51"/>
        <v>195.52000000000004</v>
      </c>
      <c r="I226" s="44">
        <f t="shared" si="52"/>
        <v>78.208000000000013</v>
      </c>
      <c r="J226" s="44">
        <v>1.9552000000000003</v>
      </c>
      <c r="K226" s="94"/>
    </row>
    <row r="227" spans="1:11" x14ac:dyDescent="0.3">
      <c r="A227" s="40">
        <v>672200</v>
      </c>
      <c r="B227" s="41" t="s">
        <v>197</v>
      </c>
      <c r="C227" s="41" t="s">
        <v>204</v>
      </c>
      <c r="D227" s="42">
        <v>12978805</v>
      </c>
      <c r="E227" s="42" t="s">
        <v>14</v>
      </c>
      <c r="F227" s="43">
        <v>400</v>
      </c>
      <c r="G227" s="43">
        <v>50</v>
      </c>
      <c r="H227" s="44">
        <f t="shared" si="51"/>
        <v>221.51999999999998</v>
      </c>
      <c r="I227" s="44">
        <f t="shared" si="52"/>
        <v>110.75999999999999</v>
      </c>
      <c r="J227" s="44">
        <v>2.2151999999999998</v>
      </c>
      <c r="K227" s="94"/>
    </row>
    <row r="228" spans="1:11" x14ac:dyDescent="0.3">
      <c r="A228" s="40">
        <v>671600</v>
      </c>
      <c r="B228" s="41" t="s">
        <v>197</v>
      </c>
      <c r="C228" s="41" t="s">
        <v>205</v>
      </c>
      <c r="D228" s="42">
        <v>4608276</v>
      </c>
      <c r="E228" s="42" t="s">
        <v>14</v>
      </c>
      <c r="F228" s="43">
        <v>280</v>
      </c>
      <c r="G228" s="43">
        <v>40</v>
      </c>
      <c r="H228" s="44">
        <f t="shared" si="51"/>
        <v>247.52</v>
      </c>
      <c r="I228" s="44">
        <f t="shared" si="52"/>
        <v>99.00800000000001</v>
      </c>
      <c r="J228" s="44">
        <v>2.4752000000000001</v>
      </c>
      <c r="K228" s="94"/>
    </row>
    <row r="229" spans="1:11" ht="13.5" customHeight="1" x14ac:dyDescent="0.3">
      <c r="A229" s="40">
        <v>331900</v>
      </c>
      <c r="B229" s="41" t="s">
        <v>197</v>
      </c>
      <c r="C229" s="41" t="s">
        <v>206</v>
      </c>
      <c r="D229" s="42">
        <v>3137478</v>
      </c>
      <c r="E229" s="42" t="s">
        <v>14</v>
      </c>
      <c r="F229" s="43">
        <v>24</v>
      </c>
      <c r="G229" s="43">
        <v>1</v>
      </c>
      <c r="H229" s="44">
        <f t="shared" si="51"/>
        <v>1309.3600000000001</v>
      </c>
      <c r="I229" s="44">
        <f t="shared" si="52"/>
        <v>13.0936</v>
      </c>
      <c r="J229" s="44">
        <v>13.0936</v>
      </c>
      <c r="K229" s="94"/>
    </row>
    <row r="230" spans="1:11" x14ac:dyDescent="0.3">
      <c r="A230" s="40">
        <v>332000</v>
      </c>
      <c r="B230" s="41" t="s">
        <v>197</v>
      </c>
      <c r="C230" s="41" t="s">
        <v>207</v>
      </c>
      <c r="D230" s="42">
        <v>3137484</v>
      </c>
      <c r="E230" s="42" t="s">
        <v>14</v>
      </c>
      <c r="F230" s="43">
        <v>18</v>
      </c>
      <c r="G230" s="43">
        <v>1</v>
      </c>
      <c r="H230" s="44">
        <f t="shared" si="51"/>
        <v>1821.0400000000004</v>
      </c>
      <c r="I230" s="44">
        <f t="shared" si="52"/>
        <v>18.210400000000003</v>
      </c>
      <c r="J230" s="44">
        <v>18.210400000000003</v>
      </c>
      <c r="K230" s="94"/>
    </row>
    <row r="231" spans="1:11" x14ac:dyDescent="0.3">
      <c r="A231" s="45"/>
      <c r="B231" s="43"/>
      <c r="C231" s="43"/>
      <c r="D231" s="42"/>
      <c r="E231" s="42"/>
      <c r="F231" s="43"/>
      <c r="G231" s="43"/>
      <c r="H231" s="44"/>
      <c r="I231" s="44"/>
      <c r="J231" s="44" t="s">
        <v>21</v>
      </c>
      <c r="K231" s="94"/>
    </row>
    <row r="232" spans="1:11" x14ac:dyDescent="0.3">
      <c r="A232" s="40">
        <v>670820</v>
      </c>
      <c r="B232" s="41" t="s">
        <v>208</v>
      </c>
      <c r="C232" s="41" t="s">
        <v>93</v>
      </c>
      <c r="D232" s="42">
        <v>755371</v>
      </c>
      <c r="E232" s="42" t="s">
        <v>14</v>
      </c>
      <c r="F232" s="43">
        <v>480</v>
      </c>
      <c r="G232" s="43">
        <v>60</v>
      </c>
      <c r="H232" s="44">
        <f>J232*100</f>
        <v>113.36000000000001</v>
      </c>
      <c r="I232" s="44">
        <f>J232*G232</f>
        <v>68.016000000000005</v>
      </c>
      <c r="J232" s="44">
        <v>1.1336000000000002</v>
      </c>
      <c r="K232" s="94"/>
    </row>
    <row r="233" spans="1:11" ht="13.5" customHeight="1" x14ac:dyDescent="0.3">
      <c r="A233" s="40">
        <v>670920</v>
      </c>
      <c r="B233" s="41" t="s">
        <v>208</v>
      </c>
      <c r="C233" s="41" t="s">
        <v>209</v>
      </c>
      <c r="D233" s="42">
        <v>4656654</v>
      </c>
      <c r="E233" s="42" t="s">
        <v>14</v>
      </c>
      <c r="F233" s="43">
        <v>320</v>
      </c>
      <c r="G233" s="43">
        <v>40</v>
      </c>
      <c r="H233" s="44">
        <f t="shared" ref="H233:H237" si="53">J233*100</f>
        <v>200.72</v>
      </c>
      <c r="I233" s="44">
        <f t="shared" ref="I233:I237" si="54">J233*G233</f>
        <v>80.288000000000011</v>
      </c>
      <c r="J233" s="44">
        <v>2.0072000000000001</v>
      </c>
      <c r="K233" s="94"/>
    </row>
    <row r="234" spans="1:11" ht="13.5" customHeight="1" x14ac:dyDescent="0.3">
      <c r="A234" s="40">
        <v>671020</v>
      </c>
      <c r="B234" s="41" t="s">
        <v>208</v>
      </c>
      <c r="C234" s="41" t="s">
        <v>210</v>
      </c>
      <c r="D234" s="42">
        <v>4656683</v>
      </c>
      <c r="E234" s="42" t="s">
        <v>14</v>
      </c>
      <c r="F234" s="43">
        <v>320</v>
      </c>
      <c r="G234" s="43">
        <v>40</v>
      </c>
      <c r="H234" s="44">
        <f t="shared" si="53"/>
        <v>263.12</v>
      </c>
      <c r="I234" s="44">
        <f t="shared" si="54"/>
        <v>105.24799999999999</v>
      </c>
      <c r="J234" s="44">
        <v>2.6311999999999998</v>
      </c>
      <c r="K234" s="94"/>
    </row>
    <row r="235" spans="1:11" x14ac:dyDescent="0.3">
      <c r="A235" s="40">
        <v>671120</v>
      </c>
      <c r="B235" s="41" t="s">
        <v>208</v>
      </c>
      <c r="C235" s="41" t="s">
        <v>199</v>
      </c>
      <c r="D235" s="42">
        <v>755431</v>
      </c>
      <c r="E235" s="42" t="s">
        <v>14</v>
      </c>
      <c r="F235" s="43">
        <v>210</v>
      </c>
      <c r="G235" s="43">
        <v>30</v>
      </c>
      <c r="H235" s="44">
        <f t="shared" si="53"/>
        <v>300.56</v>
      </c>
      <c r="I235" s="44">
        <f t="shared" si="54"/>
        <v>90.167999999999992</v>
      </c>
      <c r="J235" s="44">
        <v>3.0055999999999998</v>
      </c>
      <c r="K235" s="94"/>
    </row>
    <row r="236" spans="1:11" ht="13.5" customHeight="1" x14ac:dyDescent="0.3">
      <c r="A236" s="40">
        <v>671220</v>
      </c>
      <c r="B236" s="41" t="s">
        <v>208</v>
      </c>
      <c r="C236" s="41" t="s">
        <v>200</v>
      </c>
      <c r="D236" s="42">
        <v>755454</v>
      </c>
      <c r="E236" s="42" t="s">
        <v>14</v>
      </c>
      <c r="F236" s="43">
        <v>180</v>
      </c>
      <c r="G236" s="43">
        <v>30</v>
      </c>
      <c r="H236" s="44">
        <f t="shared" si="53"/>
        <v>387.92</v>
      </c>
      <c r="I236" s="44">
        <f t="shared" si="54"/>
        <v>116.376</v>
      </c>
      <c r="J236" s="44">
        <v>3.8792</v>
      </c>
      <c r="K236" s="94"/>
    </row>
    <row r="237" spans="1:11" x14ac:dyDescent="0.3">
      <c r="A237" s="40">
        <v>671320</v>
      </c>
      <c r="B237" s="41" t="s">
        <v>208</v>
      </c>
      <c r="C237" s="41" t="s">
        <v>201</v>
      </c>
      <c r="D237" s="42">
        <v>755477</v>
      </c>
      <c r="E237" s="42" t="s">
        <v>14</v>
      </c>
      <c r="F237" s="43">
        <v>270</v>
      </c>
      <c r="G237" s="43">
        <v>30</v>
      </c>
      <c r="H237" s="44">
        <f t="shared" si="53"/>
        <v>525.19999999999993</v>
      </c>
      <c r="I237" s="44">
        <f t="shared" si="54"/>
        <v>157.56</v>
      </c>
      <c r="J237" s="44">
        <v>5.2519999999999998</v>
      </c>
      <c r="K237" s="94"/>
    </row>
    <row r="238" spans="1:11" x14ac:dyDescent="0.3">
      <c r="A238" s="45"/>
      <c r="B238" s="43"/>
      <c r="C238" s="43"/>
      <c r="D238" s="42"/>
      <c r="E238" s="42"/>
      <c r="F238" s="43"/>
      <c r="G238" s="43"/>
      <c r="H238" s="44"/>
      <c r="I238" s="44"/>
      <c r="J238" s="44" t="s">
        <v>21</v>
      </c>
      <c r="K238" s="94"/>
    </row>
    <row r="239" spans="1:11" x14ac:dyDescent="0.3">
      <c r="A239" s="40">
        <v>275110</v>
      </c>
      <c r="B239" s="41" t="s">
        <v>211</v>
      </c>
      <c r="C239" s="41" t="s">
        <v>52</v>
      </c>
      <c r="D239" s="42">
        <v>1624151</v>
      </c>
      <c r="E239" s="42" t="s">
        <v>14</v>
      </c>
      <c r="F239" s="52">
        <v>70</v>
      </c>
      <c r="G239" s="43">
        <v>5</v>
      </c>
      <c r="H239" s="44">
        <f>J239*100</f>
        <v>114.4</v>
      </c>
      <c r="I239" s="44">
        <f>J239*G239</f>
        <v>5.7200000000000006</v>
      </c>
      <c r="J239" s="44">
        <v>1.1440000000000001</v>
      </c>
      <c r="K239" s="94"/>
    </row>
    <row r="240" spans="1:11" x14ac:dyDescent="0.3">
      <c r="A240" s="40">
        <v>275210</v>
      </c>
      <c r="B240" s="41" t="s">
        <v>211</v>
      </c>
      <c r="C240" s="41" t="s">
        <v>212</v>
      </c>
      <c r="D240" s="42">
        <v>1629148</v>
      </c>
      <c r="E240" s="42" t="s">
        <v>14</v>
      </c>
      <c r="F240" s="52">
        <v>70</v>
      </c>
      <c r="G240" s="43">
        <v>5</v>
      </c>
      <c r="H240" s="44">
        <f t="shared" ref="H240:H244" si="55">J240*100</f>
        <v>150.80000000000001</v>
      </c>
      <c r="I240" s="44">
        <f t="shared" ref="I240:I244" si="56">J240*G240</f>
        <v>7.54</v>
      </c>
      <c r="J240" s="44">
        <v>1.508</v>
      </c>
      <c r="K240" s="94"/>
    </row>
    <row r="241" spans="1:15" x14ac:dyDescent="0.3">
      <c r="A241" s="40">
        <v>275310</v>
      </c>
      <c r="B241" s="41" t="s">
        <v>211</v>
      </c>
      <c r="C241" s="41" t="s">
        <v>213</v>
      </c>
      <c r="D241" s="42">
        <v>1624180</v>
      </c>
      <c r="E241" s="42" t="s">
        <v>14</v>
      </c>
      <c r="F241" s="52">
        <v>70</v>
      </c>
      <c r="G241" s="43">
        <v>5</v>
      </c>
      <c r="H241" s="44">
        <f t="shared" si="55"/>
        <v>150.80000000000001</v>
      </c>
      <c r="I241" s="44">
        <f t="shared" si="56"/>
        <v>7.54</v>
      </c>
      <c r="J241" s="44">
        <v>1.508</v>
      </c>
      <c r="K241" s="94"/>
    </row>
    <row r="242" spans="1:15" x14ac:dyDescent="0.3">
      <c r="A242" s="40">
        <v>275410</v>
      </c>
      <c r="B242" s="41" t="s">
        <v>211</v>
      </c>
      <c r="C242" s="41" t="s">
        <v>57</v>
      </c>
      <c r="D242" s="42">
        <v>1650504</v>
      </c>
      <c r="E242" s="42" t="s">
        <v>14</v>
      </c>
      <c r="F242" s="52">
        <v>50</v>
      </c>
      <c r="G242" s="43">
        <v>5</v>
      </c>
      <c r="H242" s="44">
        <f t="shared" si="55"/>
        <v>226.72</v>
      </c>
      <c r="I242" s="44">
        <f t="shared" si="56"/>
        <v>11.335999999999999</v>
      </c>
      <c r="J242" s="44">
        <v>2.2671999999999999</v>
      </c>
      <c r="K242" s="94"/>
    </row>
    <row r="243" spans="1:15" ht="13.9" customHeight="1" x14ac:dyDescent="0.3">
      <c r="A243" s="40">
        <v>275510</v>
      </c>
      <c r="B243" s="41" t="s">
        <v>211</v>
      </c>
      <c r="C243" s="41" t="s">
        <v>214</v>
      </c>
      <c r="D243" s="42">
        <v>1650510</v>
      </c>
      <c r="E243" s="42" t="s">
        <v>14</v>
      </c>
      <c r="F243" s="52">
        <v>50</v>
      </c>
      <c r="G243" s="43">
        <v>5</v>
      </c>
      <c r="H243" s="44">
        <f t="shared" si="55"/>
        <v>264.15999999999997</v>
      </c>
      <c r="I243" s="44">
        <f t="shared" si="56"/>
        <v>13.207999999999998</v>
      </c>
      <c r="J243" s="44">
        <v>2.6415999999999995</v>
      </c>
      <c r="K243" s="94"/>
    </row>
    <row r="244" spans="1:15" x14ac:dyDescent="0.3">
      <c r="A244" s="40">
        <v>275610</v>
      </c>
      <c r="B244" s="41" t="s">
        <v>211</v>
      </c>
      <c r="C244" s="41" t="s">
        <v>215</v>
      </c>
      <c r="D244" s="42">
        <v>1650527</v>
      </c>
      <c r="E244" s="42" t="s">
        <v>14</v>
      </c>
      <c r="F244" s="43">
        <v>40</v>
      </c>
      <c r="G244" s="43">
        <v>5</v>
      </c>
      <c r="H244" s="44">
        <f t="shared" si="55"/>
        <v>338</v>
      </c>
      <c r="I244" s="44">
        <f t="shared" si="56"/>
        <v>16.899999999999999</v>
      </c>
      <c r="J244" s="44">
        <v>3.38</v>
      </c>
      <c r="K244" s="94"/>
    </row>
    <row r="245" spans="1:15" ht="29.25" customHeight="1" x14ac:dyDescent="0.3">
      <c r="A245" s="46" t="s">
        <v>100</v>
      </c>
      <c r="B245" s="47"/>
      <c r="C245" s="47"/>
      <c r="D245" s="48"/>
      <c r="E245" s="48"/>
      <c r="F245" s="49"/>
      <c r="G245" s="49"/>
      <c r="H245" s="50"/>
      <c r="I245" s="50"/>
      <c r="J245" s="51" t="s">
        <v>21</v>
      </c>
      <c r="K245" s="94"/>
    </row>
    <row r="246" spans="1:15" x14ac:dyDescent="0.3">
      <c r="A246" s="40">
        <v>270670</v>
      </c>
      <c r="B246" s="41" t="s">
        <v>216</v>
      </c>
      <c r="C246" s="41" t="s">
        <v>93</v>
      </c>
      <c r="D246" s="42">
        <v>2381319</v>
      </c>
      <c r="E246" s="42" t="s">
        <v>14</v>
      </c>
      <c r="F246" s="43">
        <v>50</v>
      </c>
      <c r="G246" s="52">
        <v>10</v>
      </c>
      <c r="H246" s="44">
        <f>J246*100</f>
        <v>225.68</v>
      </c>
      <c r="I246" s="44">
        <f>J246*G246</f>
        <v>22.568000000000001</v>
      </c>
      <c r="J246" s="44">
        <v>2.2568000000000001</v>
      </c>
      <c r="K246" s="94"/>
    </row>
    <row r="247" spans="1:15" x14ac:dyDescent="0.3">
      <c r="A247" s="40">
        <v>271570</v>
      </c>
      <c r="B247" s="41" t="s">
        <v>216</v>
      </c>
      <c r="C247" s="41" t="s">
        <v>24</v>
      </c>
      <c r="D247" s="42">
        <v>2381331</v>
      </c>
      <c r="E247" s="42" t="s">
        <v>14</v>
      </c>
      <c r="F247" s="43">
        <v>70</v>
      </c>
      <c r="G247" s="52">
        <v>10</v>
      </c>
      <c r="H247" s="44">
        <f t="shared" ref="H247:H249" si="57">J247*100</f>
        <v>425.35999999999996</v>
      </c>
      <c r="I247" s="44">
        <f t="shared" ref="I247:I249" si="58">J247*G247</f>
        <v>42.535999999999994</v>
      </c>
      <c r="J247" s="44">
        <v>4.2535999999999996</v>
      </c>
      <c r="K247" s="94"/>
    </row>
    <row r="248" spans="1:15" ht="13.5" customHeight="1" x14ac:dyDescent="0.3">
      <c r="A248" s="40">
        <v>272570</v>
      </c>
      <c r="B248" s="41" t="s">
        <v>216</v>
      </c>
      <c r="C248" s="41" t="s">
        <v>59</v>
      </c>
      <c r="D248" s="42">
        <v>2389462</v>
      </c>
      <c r="E248" s="42" t="s">
        <v>14</v>
      </c>
      <c r="F248" s="43">
        <v>50</v>
      </c>
      <c r="G248" s="52">
        <v>10</v>
      </c>
      <c r="H248" s="44">
        <f t="shared" si="57"/>
        <v>812.24000000000012</v>
      </c>
      <c r="I248" s="44">
        <f t="shared" si="58"/>
        <v>81.224000000000004</v>
      </c>
      <c r="J248" s="44">
        <v>8.1224000000000007</v>
      </c>
      <c r="K248" s="94"/>
    </row>
    <row r="249" spans="1:15" x14ac:dyDescent="0.3">
      <c r="A249" s="40">
        <v>273000</v>
      </c>
      <c r="B249" s="41" t="s">
        <v>216</v>
      </c>
      <c r="C249" s="41" t="s">
        <v>35</v>
      </c>
      <c r="D249" s="42">
        <v>2391140</v>
      </c>
      <c r="E249" s="42" t="s">
        <v>14</v>
      </c>
      <c r="F249" s="43">
        <v>50</v>
      </c>
      <c r="G249" s="43">
        <v>10</v>
      </c>
      <c r="H249" s="44">
        <f t="shared" si="57"/>
        <v>912.07999999999993</v>
      </c>
      <c r="I249" s="44">
        <f t="shared" si="58"/>
        <v>91.207999999999998</v>
      </c>
      <c r="J249" s="44">
        <v>9.1207999999999991</v>
      </c>
      <c r="K249" s="94"/>
    </row>
    <row r="250" spans="1:15" ht="27.75" customHeight="1" x14ac:dyDescent="0.3">
      <c r="A250" s="46" t="s">
        <v>217</v>
      </c>
      <c r="B250" s="47"/>
      <c r="C250" s="47"/>
      <c r="D250" s="48"/>
      <c r="E250" s="48"/>
      <c r="F250" s="49"/>
      <c r="G250" s="49"/>
      <c r="H250" s="50"/>
      <c r="I250" s="50"/>
      <c r="J250" s="51" t="s">
        <v>21</v>
      </c>
      <c r="K250" s="94"/>
      <c r="M250" s="2"/>
      <c r="N250" s="1"/>
      <c r="O250" s="1"/>
    </row>
    <row r="251" spans="1:15" x14ac:dyDescent="0.3">
      <c r="A251" s="40">
        <v>665000</v>
      </c>
      <c r="B251" s="41" t="s">
        <v>218</v>
      </c>
      <c r="C251" s="41" t="s">
        <v>219</v>
      </c>
      <c r="D251" s="42">
        <v>3481508</v>
      </c>
      <c r="E251" s="42" t="s">
        <v>14</v>
      </c>
      <c r="F251" s="43">
        <v>160</v>
      </c>
      <c r="G251" s="43">
        <v>20</v>
      </c>
      <c r="H251" s="44">
        <f>J251*100</f>
        <v>150.80000000000001</v>
      </c>
      <c r="I251" s="44">
        <f>J251*G251</f>
        <v>30.16</v>
      </c>
      <c r="J251" s="44">
        <v>1.508</v>
      </c>
      <c r="K251" s="94"/>
    </row>
    <row r="253" spans="1:15" x14ac:dyDescent="0.3">
      <c r="A253" s="3"/>
      <c r="B253" s="3"/>
      <c r="C253" s="3"/>
      <c r="D253" s="3"/>
      <c r="E253" s="3"/>
      <c r="F253" s="3"/>
      <c r="G253" s="3"/>
    </row>
    <row r="254" spans="1:15" x14ac:dyDescent="0.3">
      <c r="A254" s="3"/>
      <c r="B254" s="3"/>
      <c r="C254" s="3"/>
      <c r="D254" s="3"/>
      <c r="E254" s="3"/>
      <c r="F254" s="3"/>
      <c r="G254" s="3"/>
    </row>
    <row r="255" spans="1:15" ht="27.75" customHeight="1" x14ac:dyDescent="0.3">
      <c r="A255" s="3"/>
      <c r="B255" s="3"/>
      <c r="C255" s="3"/>
      <c r="D255" s="3"/>
      <c r="E255" s="3"/>
      <c r="F255" s="3"/>
      <c r="G255" s="3"/>
      <c r="K255" s="1"/>
      <c r="L255" s="2"/>
      <c r="M255" s="2"/>
      <c r="N255" s="1"/>
      <c r="O255" s="1"/>
    </row>
    <row r="256" spans="1:15" x14ac:dyDescent="0.3">
      <c r="A256" s="3"/>
      <c r="B256" s="3"/>
      <c r="C256" s="3"/>
      <c r="D256" s="3"/>
      <c r="E256" s="3"/>
      <c r="F256" s="3"/>
      <c r="G256" s="3"/>
    </row>
    <row r="257" spans="1:15" x14ac:dyDescent="0.3">
      <c r="A257" s="3"/>
      <c r="B257" s="3"/>
      <c r="C257" s="3"/>
      <c r="D257" s="3"/>
      <c r="E257" s="3"/>
      <c r="F257" s="3"/>
      <c r="G257" s="3"/>
    </row>
    <row r="258" spans="1:15" x14ac:dyDescent="0.3">
      <c r="A258" s="3"/>
      <c r="B258" s="3"/>
      <c r="C258" s="3"/>
      <c r="D258" s="3"/>
      <c r="E258" s="3"/>
      <c r="F258" s="3"/>
      <c r="G258" s="3"/>
    </row>
    <row r="259" spans="1:15" x14ac:dyDescent="0.3">
      <c r="A259" s="3"/>
      <c r="B259" s="3"/>
      <c r="C259" s="3"/>
      <c r="D259" s="3"/>
      <c r="E259" s="3"/>
      <c r="F259" s="3"/>
      <c r="G259" s="3"/>
    </row>
    <row r="260" spans="1:15" x14ac:dyDescent="0.3">
      <c r="A260" s="3"/>
      <c r="B260" s="3"/>
      <c r="C260" s="3"/>
      <c r="D260" s="3"/>
      <c r="E260" s="3"/>
      <c r="F260" s="3"/>
      <c r="G260" s="3"/>
    </row>
    <row r="261" spans="1:15" x14ac:dyDescent="0.3">
      <c r="A261" s="3"/>
      <c r="B261" s="3"/>
      <c r="C261" s="3"/>
      <c r="D261" s="3"/>
      <c r="E261" s="3"/>
      <c r="F261" s="3"/>
      <c r="G261" s="3"/>
    </row>
    <row r="262" spans="1:15" ht="27.75" customHeight="1" x14ac:dyDescent="0.3">
      <c r="A262" s="3"/>
      <c r="B262" s="3"/>
      <c r="C262" s="3"/>
      <c r="D262" s="3"/>
      <c r="E262" s="3"/>
      <c r="F262" s="3"/>
      <c r="G262" s="3"/>
      <c r="K262" s="1"/>
      <c r="L262" s="2"/>
      <c r="M262" s="2"/>
      <c r="N262" s="1"/>
      <c r="O262" s="1"/>
    </row>
    <row r="263" spans="1:15" x14ac:dyDescent="0.3">
      <c r="A263" s="3"/>
      <c r="B263" s="3"/>
      <c r="C263" s="3"/>
      <c r="D263" s="3"/>
      <c r="E263" s="3"/>
      <c r="F263" s="3"/>
      <c r="G263" s="3"/>
    </row>
    <row r="264" spans="1:15" x14ac:dyDescent="0.3">
      <c r="A264" s="3"/>
      <c r="B264" s="3"/>
      <c r="C264" s="3"/>
      <c r="D264" s="3"/>
      <c r="E264" s="3"/>
      <c r="F264" s="3"/>
      <c r="G264" s="3"/>
    </row>
    <row r="265" spans="1:15" x14ac:dyDescent="0.3">
      <c r="A265" s="3"/>
      <c r="B265" s="3"/>
      <c r="C265" s="3"/>
      <c r="D265" s="3"/>
      <c r="E265" s="3"/>
      <c r="F265" s="3"/>
      <c r="G265" s="3"/>
    </row>
    <row r="266" spans="1:15" ht="27.75" customHeight="1" x14ac:dyDescent="0.3">
      <c r="A266" s="3"/>
      <c r="B266" s="3"/>
      <c r="C266" s="3"/>
      <c r="D266" s="3"/>
      <c r="E266" s="3"/>
      <c r="F266" s="3"/>
      <c r="G266" s="3"/>
      <c r="K266" s="1"/>
      <c r="L266" s="2"/>
      <c r="M266" s="2"/>
      <c r="N266" s="1"/>
      <c r="O266" s="1"/>
    </row>
    <row r="267" spans="1:15" x14ac:dyDescent="0.3">
      <c r="A267" s="3"/>
      <c r="B267" s="3"/>
      <c r="C267" s="3"/>
      <c r="D267" s="3"/>
      <c r="E267" s="3"/>
      <c r="F267" s="3"/>
      <c r="G267" s="3"/>
    </row>
  </sheetData>
  <sheetProtection algorithmName="SHA-512" hashValue="+ti5TySe4sBw0JqkhVmj4xGzUyljvWE/JalYB1N/U9Fmm2GQOh6GaZLTfX0ijQQonngq2Xg4Rini/qVq75TEXg==" saltValue="DGKSraDV1G6h534vkdk+EQ==" spinCount="100000" sheet="1" formatCells="0" formatColumns="0" formatRows="0" insertColumns="0" insertRows="0" insertHyperlinks="0" deleteColumns="0" deleteRows="0" sort="0" autoFilter="0" pivotTables="0"/>
  <phoneticPr fontId="0" type="noConversion"/>
  <dataValidations disablePrompts="1" count="1">
    <dataValidation type="whole" allowBlank="1" showInputMessage="1" showErrorMessage="1" errorTitle="Fehleingabe" error="Zulässige Werte:_x000a_ganze Zahlen mit 8 Stellen bestehend aus Ziffern zwischen 0 und 9; Vergabe erfolgt durch IFA GmbH " sqref="D55:D59" xr:uid="{B0B040F7-9088-4412-B43B-98ECB19614D9}">
      <formula1>0</formula1>
      <formula2>99999999</formula2>
    </dataValidation>
  </dataValidations>
  <printOptions horizontalCentered="1"/>
  <pageMargins left="0.25" right="0.25" top="0.75" bottom="0.75" header="0.3" footer="0.3"/>
  <pageSetup paperSize="9" scale="59" fitToHeight="0" orientation="portrait" r:id="rId1"/>
  <headerFooter alignWithMargins="0">
    <oddFooter xml:space="preserve">&amp;L&amp;"Helvetica,Standard"&amp;8PZN: Pharmazentralnummer | OP: Originalpack. | VSK: Versandkarton | AEP: Apothekeneinkaufspreis in € 
Achtung: Keine Einzelstück lieferbar
&amp;CSeite &amp;P von &amp;N&amp;R&amp;"Helvetica,Standard"&amp;8
Mölnlycke Health Care GmbH www.molnlycke.com
</oddFooter>
  </headerFooter>
  <rowBreaks count="3" manualBreakCount="3">
    <brk id="67" max="9" man="1"/>
    <brk id="135" max="9" man="1"/>
    <brk id="169" max="9" man="1"/>
  </rowBreaks>
  <customProperties>
    <customPr name="_pios_id" r:id="rId2"/>
  </customProperties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bdb658b-d644-4185-904d-77b1b83a29c8" xsi:nil="true"/>
    <lcf76f155ced4ddcb4097134ff3c332f xmlns="225bc986-9c93-4b0c-847d-64854f9ad692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9B9777FECC7FD48AEDA866288579872" ma:contentTypeVersion="17" ma:contentTypeDescription="Create a new document." ma:contentTypeScope="" ma:versionID="e28fe6ff4245dbeb3fe533fc6be20a0a">
  <xsd:schema xmlns:xsd="http://www.w3.org/2001/XMLSchema" xmlns:xs="http://www.w3.org/2001/XMLSchema" xmlns:p="http://schemas.microsoft.com/office/2006/metadata/properties" xmlns:ns2="225bc986-9c93-4b0c-847d-64854f9ad692" xmlns:ns3="abdb658b-d644-4185-904d-77b1b83a29c8" targetNamespace="http://schemas.microsoft.com/office/2006/metadata/properties" ma:root="true" ma:fieldsID="e1bd67d9f045bb962a0711a8e9627f5b" ns2:_="" ns3:_="">
    <xsd:import namespace="225bc986-9c93-4b0c-847d-64854f9ad692"/>
    <xsd:import namespace="abdb658b-d644-4185-904d-77b1b83a29c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OCR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5bc986-9c93-4b0c-847d-64854f9ad69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db691f95-8e0e-4dc6-a1c8-ae3fea2e8ce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4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db658b-d644-4185-904d-77b1b83a29c8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bf83c7a6-845b-4c3a-b178-8ebedeedd9fe}" ma:internalName="TaxCatchAll" ma:showField="CatchAllData" ma:web="abdb658b-d644-4185-904d-77b1b83a29c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DBE9633-31F9-4F68-B2C8-6B7843FC8484}">
  <ds:schemaRefs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abdb658b-d644-4185-904d-77b1b83a29c8"/>
    <ds:schemaRef ds:uri="http://purl.org/dc/elements/1.1/"/>
    <ds:schemaRef ds:uri="http://www.w3.org/XML/1998/namespace"/>
    <ds:schemaRef ds:uri="http://purl.org/dc/dcmitype/"/>
    <ds:schemaRef ds:uri="http://schemas.microsoft.com/office/infopath/2007/PartnerControls"/>
    <ds:schemaRef ds:uri="225bc986-9c93-4b0c-847d-64854f9ad692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0ECD39EE-38ED-4BD1-9E0C-1BCACDD6808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E9AEF7C-7820-4769-B2FA-B03CC4F25ED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25bc986-9c93-4b0c-847d-64854f9ad692"/>
    <ds:schemaRef ds:uri="abdb658b-d644-4185-904d-77b1b83a29c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Wundversorgungspreisliste</vt:lpstr>
      <vt:lpstr>Wundversorgungspreisliste!Druckbereich</vt:lpstr>
      <vt:lpstr>Wundversorgungspreisliste!Drucktitel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Site licence</dc:creator>
  <cp:keywords/>
  <dc:description/>
  <cp:lastModifiedBy>Maria Rimke</cp:lastModifiedBy>
  <cp:revision/>
  <dcterms:created xsi:type="dcterms:W3CDTF">2000-04-18T04:13:21Z</dcterms:created>
  <dcterms:modified xsi:type="dcterms:W3CDTF">2025-06-16T09:06:46Z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0x010100E9B9777FECC7FD48AEDA866288579872</vt:lpwstr>
  </property>
  <property fmtid="{D5CDD505-2E9C-101B-9397-08002B2CF9AE}" pid="3" name="MediaServiceImageTags">
    <vt:lpwstr/>
  </property>
</Properties>
</file>